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250" windowHeight="88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T51" i="2" l="1"/>
  <c r="X11" i="2" l="1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10" i="2"/>
</calcChain>
</file>

<file path=xl/sharedStrings.xml><?xml version="1.0" encoding="utf-8"?>
<sst xmlns="http://schemas.openxmlformats.org/spreadsheetml/2006/main" count="156" uniqueCount="69">
  <si>
    <t>Единица измерения: тыс. руб.</t>
  </si>
  <si>
    <t>Наименование показателя</t>
  </si>
  <si>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</si>
  <si>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</si>
  <si>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</si>
  <si>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</si>
  <si>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</si>
  <si>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</si>
  <si>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</si>
  <si>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</si>
  <si>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</si>
  <si>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</si>
  <si>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</si>
  <si>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</si>
  <si>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</si>
  <si>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</si>
  <si>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</si>
  <si>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</si>
  <si>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</si>
  <si>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</si>
  <si>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</si>
  <si>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Коммунальное хозяйство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</si>
  <si>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</si>
  <si>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</si>
  <si>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</si>
  <si>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</si>
  <si>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</si>
  <si>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</si>
  <si>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</si>
  <si>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</si>
  <si>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</si>
  <si>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</si>
  <si>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ЗДРАВООХРАНЕНИЕ</t>
  </si>
  <si>
    <t xml:space="preserve">      Стационарная медицинская помощь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</si>
  <si>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</si>
  <si>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</si>
  <si>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</si>
  <si>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</si>
  <si>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</si>
  <si>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</si>
  <si>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</si>
  <si>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</si>
  <si>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</si>
  <si>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</si>
  <si>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</si>
  <si>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>ВСЕГО РАСХОДОВ: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</si>
  <si>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</si>
  <si>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</si>
  <si>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</si>
  <si>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                                                                                                        за 9 месяцев 2021 года</t>
  </si>
  <si>
    <t>01</t>
  </si>
  <si>
    <t>00</t>
  </si>
  <si>
    <t>02</t>
  </si>
  <si>
    <t>04</t>
  </si>
  <si>
    <t>05</t>
  </si>
  <si>
    <t>06</t>
  </si>
  <si>
    <t>07</t>
  </si>
  <si>
    <t>11</t>
  </si>
  <si>
    <t>13</t>
  </si>
  <si>
    <t>Подразд.</t>
  </si>
  <si>
    <t>План                    на 2021 год</t>
  </si>
  <si>
    <t>% исполнения</t>
  </si>
  <si>
    <t>Исполнение за 9 месяцев      2021 года</t>
  </si>
  <si>
    <t>03</t>
  </si>
  <si>
    <t>10</t>
  </si>
  <si>
    <t>14</t>
  </si>
  <si>
    <t>08</t>
  </si>
  <si>
    <t>09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</si>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</sst>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6" borderId="1"/>
  </cellStyleXfs>
  <cellXfs count="55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/>
    <xf numFmtId="0" fontId="7" fillId="5" borderId="1" xfId="1" applyFont="1" applyFill="1" applyAlignment="1"/>
    <xf numFmtId="0" fontId="7" fillId="5" borderId="1" xfId="2" applyNumberFormat="1" applyFont="1" applyFill="1" applyAlignment="1" applyProtection="1"/>
    <xf numFmtId="0" fontId="10" fillId="5" borderId="1" xfId="3" applyNumberFormat="1" applyFont="1" applyFill="1" applyAlignment="1" applyProtection="1">
      <alignment horizontal="center"/>
    </xf>
    <xf numFmtId="0" fontId="10" fillId="5" borderId="1" xfId="3" applyFont="1" applyFill="1" applyAlignment="1">
      <alignment horizontal="center"/>
    </xf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12" fillId="5" borderId="1" xfId="25" applyFont="1" applyFill="1"/>
    <xf numFmtId="0" fontId="13" fillId="6" borderId="1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8" fillId="5" borderId="0" xfId="0" applyFont="1" applyFill="1" applyAlignment="1" applyProtection="1">
      <alignment vertical="center"/>
      <protection locked="0"/>
    </xf>
    <xf numFmtId="4" fontId="7" fillId="5" borderId="13" xfId="9" applyNumberFormat="1" applyFont="1" applyFill="1" applyBorder="1" applyProtection="1">
      <alignment horizontal="right" vertical="top" shrinkToFit="1"/>
    </xf>
    <xf numFmtId="4" fontId="7" fillId="5" borderId="13" xfId="12" applyNumberFormat="1" applyFont="1" applyFill="1" applyBorder="1" applyProtection="1">
      <alignment horizontal="right" vertical="top" shrinkToFit="1"/>
    </xf>
    <xf numFmtId="0" fontId="7" fillId="5" borderId="14" xfId="6" applyNumberFormat="1" applyFont="1" applyFill="1" applyBorder="1" applyProtection="1">
      <alignment horizontal="center" vertical="center" wrapText="1"/>
    </xf>
    <xf numFmtId="0" fontId="7" fillId="5" borderId="2" xfId="6" applyNumberFormat="1" applyFont="1" applyFill="1" applyBorder="1" applyProtection="1">
      <alignment horizontal="center" vertical="center" wrapText="1"/>
    </xf>
    <xf numFmtId="0" fontId="7" fillId="5" borderId="15" xfId="7" applyNumberFormat="1" applyFont="1" applyFill="1" applyBorder="1" applyProtection="1">
      <alignment vertical="top" wrapText="1"/>
    </xf>
    <xf numFmtId="49" fontId="7" fillId="5" borderId="2" xfId="8" applyNumberFormat="1" applyFont="1" applyFill="1" applyBorder="1" applyProtection="1">
      <alignment horizontal="center" vertical="top" shrinkToFit="1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16" xfId="10" applyNumberFormat="1" applyFont="1" applyFill="1" applyBorder="1" applyProtection="1">
      <alignment horizontal="right" vertical="top" shrinkToFit="1"/>
    </xf>
    <xf numFmtId="0" fontId="7" fillId="5" borderId="17" xfId="7" applyNumberFormat="1" applyFont="1" applyFill="1" applyBorder="1" applyProtection="1">
      <alignment vertical="top" wrapText="1"/>
    </xf>
    <xf numFmtId="49" fontId="7" fillId="5" borderId="18" xfId="8" applyNumberFormat="1" applyFont="1" applyFill="1" applyBorder="1" applyProtection="1">
      <alignment horizontal="center" vertical="top" shrinkToFit="1"/>
    </xf>
    <xf numFmtId="1" fontId="7" fillId="5" borderId="18" xfId="8" applyNumberFormat="1" applyFont="1" applyFill="1" applyBorder="1" applyProtection="1">
      <alignment horizontal="center" vertical="top" shrinkToFit="1"/>
    </xf>
    <xf numFmtId="4" fontId="7" fillId="5" borderId="18" xfId="9" applyNumberFormat="1" applyFont="1" applyFill="1" applyBorder="1" applyProtection="1">
      <alignment horizontal="right" vertical="top" shrinkToFit="1"/>
    </xf>
    <xf numFmtId="164" fontId="7" fillId="5" borderId="19" xfId="10" applyNumberFormat="1" applyFont="1" applyFill="1" applyBorder="1" applyProtection="1">
      <alignment horizontal="right" vertical="top" shrinkToFit="1"/>
    </xf>
    <xf numFmtId="4" fontId="9" fillId="5" borderId="20" xfId="12" applyNumberFormat="1" applyFont="1" applyFill="1" applyBorder="1" applyProtection="1">
      <alignment horizontal="right" vertical="top" shrinkToFit="1"/>
    </xf>
    <xf numFmtId="164" fontId="9" fillId="5" borderId="21" xfId="10" applyNumberFormat="1" applyFont="1" applyFill="1" applyBorder="1" applyProtection="1">
      <alignment horizontal="right" vertical="top" shrinkToFit="1"/>
    </xf>
    <xf numFmtId="0" fontId="7" fillId="5" borderId="14" xfId="6" applyNumberFormat="1" applyFont="1" applyFill="1" applyBorder="1" applyProtection="1">
      <alignment horizontal="center" vertical="center" wrapText="1"/>
    </xf>
    <xf numFmtId="0" fontId="7" fillId="5" borderId="2" xfId="6" applyFont="1" applyFill="1" applyBorder="1">
      <alignment horizontal="center" vertical="center" wrapText="1"/>
    </xf>
    <xf numFmtId="0" fontId="15" fillId="5" borderId="9" xfId="0" applyNumberFormat="1" applyFont="1" applyFill="1" applyBorder="1" applyAlignment="1" applyProtection="1">
      <alignment horizontal="center" vertical="center" wrapText="1"/>
    </xf>
    <xf numFmtId="0" fontId="15" fillId="5" borderId="10" xfId="0" applyNumberFormat="1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 vertical="top" wrapText="1"/>
    </xf>
    <xf numFmtId="0" fontId="9" fillId="5" borderId="22" xfId="11" applyNumberFormat="1" applyFont="1" applyFill="1" applyBorder="1" applyAlignment="1" applyProtection="1">
      <alignment horizontal="left" vertical="center"/>
    </xf>
    <xf numFmtId="0" fontId="9" fillId="5" borderId="23" xfId="11" applyFont="1" applyFill="1" applyBorder="1" applyAlignment="1">
      <alignment horizontal="left" vertical="center"/>
    </xf>
    <xf numFmtId="0" fontId="9" fillId="5" borderId="24" xfId="11" applyFont="1" applyFill="1" applyBorder="1" applyAlignment="1">
      <alignment horizontal="left" vertical="center"/>
    </xf>
    <xf numFmtId="0" fontId="16" fillId="5" borderId="11" xfId="25" applyFont="1" applyFill="1" applyBorder="1" applyAlignment="1">
      <alignment horizontal="center" vertical="center" wrapText="1"/>
    </xf>
    <xf numFmtId="0" fontId="16" fillId="5" borderId="12" xfId="25" applyFont="1" applyFill="1" applyBorder="1" applyAlignment="1">
      <alignment horizontal="center" vertical="center" wrapText="1"/>
    </xf>
    <xf numFmtId="0" fontId="7" fillId="5" borderId="13" xfId="6" applyNumberFormat="1" applyFont="1" applyFill="1" applyBorder="1" applyProtection="1">
      <alignment horizontal="center" vertical="center" wrapText="1"/>
    </xf>
    <xf numFmtId="0" fontId="7" fillId="5" borderId="13" xfId="6" applyFont="1" applyFill="1" applyBorder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9" fillId="5" borderId="3" xfId="6" applyNumberFormat="1" applyFont="1" applyFill="1" applyBorder="1" applyProtection="1">
      <alignment horizontal="center" vertical="center" wrapText="1"/>
    </xf>
    <xf numFmtId="0" fontId="9" fillId="5" borderId="4" xfId="6" applyFont="1" applyFill="1" applyBorder="1">
      <alignment horizontal="center" vertical="center" wrapText="1"/>
    </xf>
    <xf numFmtId="0" fontId="17" fillId="5" borderId="5" xfId="6" applyNumberFormat="1" applyFont="1" applyFill="1" applyBorder="1" applyProtection="1">
      <alignment horizontal="center" vertical="center" wrapText="1"/>
    </xf>
    <xf numFmtId="0" fontId="17" fillId="5" borderId="7" xfId="6" applyFont="1" applyFill="1" applyBorder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8" fillId="5" borderId="8" xfId="0" applyFont="1" applyFill="1" applyBorder="1" applyAlignment="1" applyProtection="1">
      <alignment horizontal="center" vertical="center"/>
      <protection locked="0"/>
    </xf>
    <xf numFmtId="165" fontId="7" fillId="5" borderId="2" xfId="9" applyNumberFormat="1" applyFont="1" applyFill="1" applyBorder="1" applyProtection="1">
      <alignment horizontal="right" vertical="top" shrinkToFit="1"/>
    </xf>
    <xf numFmtId="165" fontId="7" fillId="5" borderId="18" xfId="9" applyNumberFormat="1" applyFont="1" applyFill="1" applyBorder="1" applyProtection="1">
      <alignment horizontal="right" vertical="top" shrinkToFit="1"/>
    </xf>
    <xf numFmtId="165" fontId="9" fillId="5" borderId="20" xfId="12" applyNumberFormat="1" applyFont="1" applyFill="1" applyBorder="1" applyProtection="1">
      <alignment horizontal="right" vertical="top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_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showGridLines="0" tabSelected="1" zoomScaleNormal="100" zoomScaleSheetLayoutView="100" workbookViewId="0">
      <pane ySplit="9" topLeftCell="A34" activePane="bottomLeft" state="frozen"/>
      <selection pane="bottomLeft" activeCell="J10" sqref="J10:T51"/>
    </sheetView>
  </sheetViews>
  <sheetFormatPr defaultRowHeight="15" outlineLevelRow="1" x14ac:dyDescent="0.25"/>
  <cols>
    <col min="1" max="1" width="58.42578125" style="2" customWidth="1"/>
    <col min="2" max="2" width="5.42578125" style="2" customWidth="1"/>
    <col min="3" max="3" width="7.28515625" style="2" customWidth="1"/>
    <col min="4" max="9" width="9.140625" style="2" hidden="1"/>
    <col min="10" max="10" width="10" style="2" customWidth="1"/>
    <col min="11" max="19" width="9.140625" style="2" hidden="1"/>
    <col min="20" max="20" width="10.28515625" style="2" customWidth="1"/>
    <col min="21" max="23" width="9.140625" style="2" hidden="1"/>
    <col min="24" max="24" width="8.140625" style="2" customWidth="1"/>
    <col min="25" max="25" width="9.140625" style="2" hidden="1" customWidth="1"/>
    <col min="26" max="26" width="9.140625" style="2" customWidth="1"/>
    <col min="27" max="16384" width="9.140625" style="2"/>
  </cols>
  <sheetData>
    <row r="1" spans="1:40" x14ac:dyDescent="0.25">
      <c r="A1" s="4"/>
      <c r="B1" s="5"/>
      <c r="C1" s="5"/>
      <c r="D1" s="5"/>
      <c r="E1" s="5"/>
      <c r="F1" s="5"/>
      <c r="G1" s="5"/>
      <c r="H1" s="5"/>
      <c r="I1" s="5"/>
      <c r="J1" s="5"/>
      <c r="K1" s="4"/>
      <c r="L1" s="6"/>
      <c r="M1" s="6"/>
      <c r="N1" s="6"/>
      <c r="O1" s="6"/>
      <c r="P1" s="6"/>
      <c r="Q1" s="6"/>
      <c r="R1" s="6"/>
      <c r="S1" s="6"/>
      <c r="T1" s="11" t="s">
        <v>46</v>
      </c>
      <c r="U1" s="6"/>
      <c r="V1" s="6"/>
      <c r="W1" s="6"/>
      <c r="X1" s="6"/>
      <c r="Y1" s="1"/>
      <c r="Z1" s="1"/>
    </row>
    <row r="2" spans="1:40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4"/>
      <c r="L2" s="6"/>
      <c r="M2" s="6"/>
      <c r="N2" s="6"/>
      <c r="O2" s="6"/>
      <c r="P2" s="6"/>
      <c r="Q2" s="6"/>
      <c r="R2" s="6"/>
      <c r="S2" s="6"/>
      <c r="T2" s="11" t="s">
        <v>47</v>
      </c>
      <c r="U2" s="6"/>
      <c r="V2" s="6"/>
      <c r="W2" s="6"/>
      <c r="X2" s="6"/>
      <c r="Y2" s="1"/>
      <c r="Z2" s="1"/>
    </row>
    <row r="3" spans="1:40" ht="12.75" customHeight="1" x14ac:dyDescent="0.25">
      <c r="A3" s="35" t="s">
        <v>48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</row>
    <row r="4" spans="1:40" ht="26.25" customHeight="1" x14ac:dyDescent="0.25">
      <c r="A4" s="36" t="s">
        <v>49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40" ht="15.95" hidden="1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7"/>
      <c r="Y5" s="3"/>
      <c r="Z5" s="1"/>
    </row>
    <row r="6" spans="1:40" ht="15.75" hidden="1" customHeight="1" x14ac:dyDescent="0.25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9"/>
      <c r="Y6" s="3"/>
      <c r="Z6" s="1"/>
    </row>
    <row r="7" spans="1:40" ht="12.75" customHeight="1" thickBot="1" x14ac:dyDescent="0.3">
      <c r="A7" s="44" t="s">
        <v>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1"/>
    </row>
    <row r="8" spans="1:40" ht="17.25" customHeight="1" x14ac:dyDescent="0.25">
      <c r="A8" s="46" t="s">
        <v>1</v>
      </c>
      <c r="B8" s="48" t="s">
        <v>2</v>
      </c>
      <c r="C8" s="50" t="s">
        <v>59</v>
      </c>
      <c r="D8" s="31" t="s">
        <v>3</v>
      </c>
      <c r="E8" s="31" t="s">
        <v>3</v>
      </c>
      <c r="F8" s="31" t="s">
        <v>3</v>
      </c>
      <c r="G8" s="31" t="s">
        <v>3</v>
      </c>
      <c r="H8" s="31" t="s">
        <v>3</v>
      </c>
      <c r="I8" s="31" t="s">
        <v>3</v>
      </c>
      <c r="J8" s="33" t="s">
        <v>60</v>
      </c>
      <c r="K8" s="31" t="s">
        <v>3</v>
      </c>
      <c r="L8" s="31" t="s">
        <v>3</v>
      </c>
      <c r="M8" s="31" t="s">
        <v>3</v>
      </c>
      <c r="N8" s="31" t="s">
        <v>3</v>
      </c>
      <c r="O8" s="31" t="s">
        <v>3</v>
      </c>
      <c r="P8" s="31" t="s">
        <v>3</v>
      </c>
      <c r="Q8" s="31" t="s">
        <v>3</v>
      </c>
      <c r="R8" s="31" t="s">
        <v>3</v>
      </c>
      <c r="S8" s="17" t="s">
        <v>3</v>
      </c>
      <c r="T8" s="33" t="s">
        <v>62</v>
      </c>
      <c r="U8" s="31" t="s">
        <v>3</v>
      </c>
      <c r="V8" s="31" t="s">
        <v>3</v>
      </c>
      <c r="W8" s="17" t="s">
        <v>3</v>
      </c>
      <c r="X8" s="40" t="s">
        <v>61</v>
      </c>
      <c r="Y8" s="42" t="s">
        <v>3</v>
      </c>
      <c r="Z8" s="1"/>
      <c r="AD8" s="14"/>
    </row>
    <row r="9" spans="1:40" ht="15.75" thickBot="1" x14ac:dyDescent="0.3">
      <c r="A9" s="47"/>
      <c r="B9" s="49"/>
      <c r="C9" s="51"/>
      <c r="D9" s="32"/>
      <c r="E9" s="32"/>
      <c r="F9" s="32"/>
      <c r="G9" s="32"/>
      <c r="H9" s="32"/>
      <c r="I9" s="32"/>
      <c r="J9" s="34"/>
      <c r="K9" s="32"/>
      <c r="L9" s="32"/>
      <c r="M9" s="32"/>
      <c r="N9" s="32"/>
      <c r="O9" s="32"/>
      <c r="P9" s="32"/>
      <c r="Q9" s="32"/>
      <c r="R9" s="32"/>
      <c r="S9" s="18"/>
      <c r="T9" s="34"/>
      <c r="U9" s="32"/>
      <c r="V9" s="32"/>
      <c r="W9" s="18"/>
      <c r="X9" s="41"/>
      <c r="Y9" s="43"/>
      <c r="Z9" s="1"/>
    </row>
    <row r="10" spans="1:40" x14ac:dyDescent="0.25">
      <c r="A10" s="19" t="s">
        <v>4</v>
      </c>
      <c r="B10" s="20" t="s">
        <v>50</v>
      </c>
      <c r="C10" s="20" t="s">
        <v>51</v>
      </c>
      <c r="D10" s="21"/>
      <c r="E10" s="21"/>
      <c r="F10" s="21"/>
      <c r="G10" s="21"/>
      <c r="H10" s="21"/>
      <c r="I10" s="22">
        <v>0</v>
      </c>
      <c r="J10" s="52">
        <v>40867.199999999997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18079.727999999999</v>
      </c>
      <c r="T10" s="52">
        <v>29127.7448</v>
      </c>
      <c r="U10" s="22">
        <v>0</v>
      </c>
      <c r="V10" s="22">
        <v>0</v>
      </c>
      <c r="W10" s="22">
        <v>29127.7448</v>
      </c>
      <c r="X10" s="23">
        <f>T10/J10*100</f>
        <v>71.274138673557289</v>
      </c>
      <c r="Y10" s="15">
        <v>0</v>
      </c>
      <c r="Z10" s="1"/>
    </row>
    <row r="11" spans="1:40" ht="27" customHeight="1" outlineLevel="1" x14ac:dyDescent="0.25">
      <c r="A11" s="19" t="s">
        <v>5</v>
      </c>
      <c r="B11" s="20" t="s">
        <v>50</v>
      </c>
      <c r="C11" s="20" t="s">
        <v>52</v>
      </c>
      <c r="D11" s="21"/>
      <c r="E11" s="21"/>
      <c r="F11" s="21"/>
      <c r="G11" s="21"/>
      <c r="H11" s="21"/>
      <c r="I11" s="22">
        <v>0</v>
      </c>
      <c r="J11" s="52">
        <v>1073.5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707.20345999999995</v>
      </c>
      <c r="U11" s="22">
        <v>0</v>
      </c>
      <c r="V11" s="22">
        <v>0</v>
      </c>
      <c r="W11" s="22">
        <v>707.20345999999995</v>
      </c>
      <c r="X11" s="23">
        <f t="shared" ref="X11:X51" si="0">T11/J11*100</f>
        <v>65.87829156963204</v>
      </c>
      <c r="Y11" s="15">
        <v>0</v>
      </c>
      <c r="Z11" s="1"/>
    </row>
    <row r="12" spans="1:40" ht="39.75" customHeight="1" outlineLevel="1" x14ac:dyDescent="0.25">
      <c r="A12" s="19" t="s">
        <v>6</v>
      </c>
      <c r="B12" s="20" t="s">
        <v>50</v>
      </c>
      <c r="C12" s="20" t="s">
        <v>53</v>
      </c>
      <c r="D12" s="21"/>
      <c r="E12" s="21"/>
      <c r="F12" s="21"/>
      <c r="G12" s="21"/>
      <c r="H12" s="21"/>
      <c r="I12" s="22">
        <v>0</v>
      </c>
      <c r="J12" s="52">
        <v>25811.599999999999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14342.814</v>
      </c>
      <c r="T12" s="52">
        <v>18298.2775</v>
      </c>
      <c r="U12" s="22">
        <v>0</v>
      </c>
      <c r="V12" s="22">
        <v>0</v>
      </c>
      <c r="W12" s="22">
        <v>18298.2775</v>
      </c>
      <c r="X12" s="23">
        <f t="shared" si="0"/>
        <v>70.891682421856842</v>
      </c>
      <c r="Y12" s="15">
        <v>0</v>
      </c>
      <c r="Z12" s="1"/>
    </row>
    <row r="13" spans="1:40" outlineLevel="1" x14ac:dyDescent="0.25">
      <c r="A13" s="19" t="s">
        <v>7</v>
      </c>
      <c r="B13" s="20" t="s">
        <v>50</v>
      </c>
      <c r="C13" s="20" t="s">
        <v>54</v>
      </c>
      <c r="D13" s="21"/>
      <c r="E13" s="21"/>
      <c r="F13" s="21"/>
      <c r="G13" s="21"/>
      <c r="H13" s="21"/>
      <c r="I13" s="22">
        <v>0</v>
      </c>
      <c r="J13" s="52">
        <v>1.2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0.59399999999999997</v>
      </c>
      <c r="T13" s="52">
        <v>0.29699999999999999</v>
      </c>
      <c r="U13" s="22">
        <v>0</v>
      </c>
      <c r="V13" s="22">
        <v>0</v>
      </c>
      <c r="W13" s="22">
        <v>0.29699999999999999</v>
      </c>
      <c r="X13" s="23">
        <f t="shared" si="0"/>
        <v>24.75</v>
      </c>
      <c r="Y13" s="15">
        <v>0</v>
      </c>
      <c r="Z13" s="1"/>
    </row>
    <row r="14" spans="1:40" ht="24.75" customHeight="1" outlineLevel="1" x14ac:dyDescent="0.25">
      <c r="A14" s="19" t="s">
        <v>8</v>
      </c>
      <c r="B14" s="20" t="s">
        <v>50</v>
      </c>
      <c r="C14" s="20" t="s">
        <v>55</v>
      </c>
      <c r="D14" s="21"/>
      <c r="E14" s="21"/>
      <c r="F14" s="21"/>
      <c r="G14" s="21"/>
      <c r="H14" s="21"/>
      <c r="I14" s="22">
        <v>0</v>
      </c>
      <c r="J14" s="52">
        <v>637.29999999999995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484.8</v>
      </c>
      <c r="U14" s="22">
        <v>0</v>
      </c>
      <c r="V14" s="22">
        <v>0</v>
      </c>
      <c r="W14" s="22">
        <v>484.8</v>
      </c>
      <c r="X14" s="23">
        <f t="shared" si="0"/>
        <v>76.070924211517337</v>
      </c>
      <c r="Y14" s="15">
        <v>0</v>
      </c>
      <c r="Z14" s="1"/>
    </row>
    <row r="15" spans="1:40" ht="15" customHeight="1" outlineLevel="1" x14ac:dyDescent="0.25">
      <c r="A15" s="19" t="s">
        <v>9</v>
      </c>
      <c r="B15" s="20" t="s">
        <v>50</v>
      </c>
      <c r="C15" s="20" t="s">
        <v>56</v>
      </c>
      <c r="D15" s="21"/>
      <c r="E15" s="21"/>
      <c r="F15" s="21"/>
      <c r="G15" s="21"/>
      <c r="H15" s="21"/>
      <c r="I15" s="22">
        <v>0</v>
      </c>
      <c r="J15" s="52">
        <v>200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200</v>
      </c>
      <c r="U15" s="22">
        <v>0</v>
      </c>
      <c r="V15" s="22">
        <v>0</v>
      </c>
      <c r="W15" s="22">
        <v>200</v>
      </c>
      <c r="X15" s="23">
        <f t="shared" si="0"/>
        <v>100</v>
      </c>
      <c r="Y15" s="15">
        <v>0</v>
      </c>
      <c r="Z15" s="1"/>
    </row>
    <row r="16" spans="1:40" outlineLevel="1" x14ac:dyDescent="0.25">
      <c r="A16" s="19" t="s">
        <v>10</v>
      </c>
      <c r="B16" s="20" t="s">
        <v>50</v>
      </c>
      <c r="C16" s="20" t="s">
        <v>57</v>
      </c>
      <c r="D16" s="21"/>
      <c r="E16" s="21"/>
      <c r="F16" s="21"/>
      <c r="G16" s="21"/>
      <c r="H16" s="21"/>
      <c r="I16" s="22">
        <v>0</v>
      </c>
      <c r="J16" s="52">
        <v>158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22">
        <v>0</v>
      </c>
      <c r="V16" s="22">
        <v>0</v>
      </c>
      <c r="W16" s="22">
        <v>0</v>
      </c>
      <c r="X16" s="23">
        <f t="shared" si="0"/>
        <v>0</v>
      </c>
      <c r="Y16" s="15">
        <v>0</v>
      </c>
      <c r="Z16" s="1"/>
    </row>
    <row r="17" spans="1:26" outlineLevel="1" x14ac:dyDescent="0.25">
      <c r="A17" s="19" t="s">
        <v>11</v>
      </c>
      <c r="B17" s="20" t="s">
        <v>50</v>
      </c>
      <c r="C17" s="20" t="s">
        <v>58</v>
      </c>
      <c r="D17" s="21"/>
      <c r="E17" s="21"/>
      <c r="F17" s="21"/>
      <c r="G17" s="21"/>
      <c r="H17" s="21"/>
      <c r="I17" s="22">
        <v>0</v>
      </c>
      <c r="J17" s="52">
        <v>12985.6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3736.32</v>
      </c>
      <c r="T17" s="52">
        <v>9437.1668399999999</v>
      </c>
      <c r="U17" s="22">
        <v>0</v>
      </c>
      <c r="V17" s="22">
        <v>0</v>
      </c>
      <c r="W17" s="22">
        <v>9437.1668399999999</v>
      </c>
      <c r="X17" s="23">
        <f t="shared" si="0"/>
        <v>72.674091609167078</v>
      </c>
      <c r="Y17" s="15">
        <v>0</v>
      </c>
      <c r="Z17" s="1"/>
    </row>
    <row r="18" spans="1:26" ht="25.5" x14ac:dyDescent="0.25">
      <c r="A18" s="19" t="s">
        <v>12</v>
      </c>
      <c r="B18" s="20" t="s">
        <v>63</v>
      </c>
      <c r="C18" s="20" t="s">
        <v>51</v>
      </c>
      <c r="D18" s="21"/>
      <c r="E18" s="21"/>
      <c r="F18" s="21"/>
      <c r="G18" s="21"/>
      <c r="H18" s="21"/>
      <c r="I18" s="22">
        <v>0</v>
      </c>
      <c r="J18" s="52">
        <v>1087.7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813.03423999999995</v>
      </c>
      <c r="U18" s="22">
        <v>0</v>
      </c>
      <c r="V18" s="22">
        <v>0</v>
      </c>
      <c r="W18" s="22">
        <v>813.03423999999995</v>
      </c>
      <c r="X18" s="23">
        <f t="shared" si="0"/>
        <v>74.748022432656057</v>
      </c>
      <c r="Y18" s="15">
        <v>0</v>
      </c>
      <c r="Z18" s="1"/>
    </row>
    <row r="19" spans="1:26" ht="24.75" customHeight="1" outlineLevel="1" x14ac:dyDescent="0.25">
      <c r="A19" s="19" t="s">
        <v>13</v>
      </c>
      <c r="B19" s="20" t="s">
        <v>63</v>
      </c>
      <c r="C19" s="20" t="s">
        <v>64</v>
      </c>
      <c r="D19" s="21"/>
      <c r="E19" s="21"/>
      <c r="F19" s="21"/>
      <c r="G19" s="21"/>
      <c r="H19" s="21"/>
      <c r="I19" s="22">
        <v>0</v>
      </c>
      <c r="J19" s="52">
        <v>1078.8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813.03423999999995</v>
      </c>
      <c r="U19" s="22">
        <v>0</v>
      </c>
      <c r="V19" s="22">
        <v>0</v>
      </c>
      <c r="W19" s="22">
        <v>813.03423999999995</v>
      </c>
      <c r="X19" s="23">
        <f t="shared" si="0"/>
        <v>75.364686688913608</v>
      </c>
      <c r="Y19" s="15">
        <v>0</v>
      </c>
      <c r="Z19" s="1"/>
    </row>
    <row r="20" spans="1:26" ht="27.75" customHeight="1" outlineLevel="1" x14ac:dyDescent="0.25">
      <c r="A20" s="19" t="s">
        <v>14</v>
      </c>
      <c r="B20" s="20" t="s">
        <v>63</v>
      </c>
      <c r="C20" s="20" t="s">
        <v>65</v>
      </c>
      <c r="D20" s="21"/>
      <c r="E20" s="21"/>
      <c r="F20" s="21"/>
      <c r="G20" s="21"/>
      <c r="H20" s="21"/>
      <c r="I20" s="22">
        <v>0</v>
      </c>
      <c r="J20" s="52">
        <v>8.9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22">
        <v>0</v>
      </c>
      <c r="V20" s="22">
        <v>0</v>
      </c>
      <c r="W20" s="22">
        <v>0</v>
      </c>
      <c r="X20" s="23">
        <f t="shared" si="0"/>
        <v>0</v>
      </c>
      <c r="Y20" s="15">
        <v>0</v>
      </c>
      <c r="Z20" s="1"/>
    </row>
    <row r="21" spans="1:26" x14ac:dyDescent="0.25">
      <c r="A21" s="19" t="s">
        <v>15</v>
      </c>
      <c r="B21" s="20" t="s">
        <v>53</v>
      </c>
      <c r="C21" s="20" t="s">
        <v>51</v>
      </c>
      <c r="D21" s="21"/>
      <c r="E21" s="21"/>
      <c r="F21" s="21"/>
      <c r="G21" s="21"/>
      <c r="H21" s="21"/>
      <c r="I21" s="22">
        <v>0</v>
      </c>
      <c r="J21" s="52">
        <v>33608.122000000003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50157.138959999997</v>
      </c>
      <c r="T21" s="52">
        <v>27059.03498</v>
      </c>
      <c r="U21" s="22">
        <v>0</v>
      </c>
      <c r="V21" s="22">
        <v>0</v>
      </c>
      <c r="W21" s="22">
        <v>27059.03498</v>
      </c>
      <c r="X21" s="23">
        <f t="shared" si="0"/>
        <v>80.513380009748829</v>
      </c>
      <c r="Y21" s="15">
        <v>0</v>
      </c>
      <c r="Z21" s="1"/>
    </row>
    <row r="22" spans="1:26" outlineLevel="1" x14ac:dyDescent="0.25">
      <c r="A22" s="19" t="s">
        <v>16</v>
      </c>
      <c r="B22" s="20" t="s">
        <v>53</v>
      </c>
      <c r="C22" s="20" t="s">
        <v>54</v>
      </c>
      <c r="D22" s="21"/>
      <c r="E22" s="21"/>
      <c r="F22" s="21"/>
      <c r="G22" s="21"/>
      <c r="H22" s="21"/>
      <c r="I22" s="22">
        <v>0</v>
      </c>
      <c r="J22" s="52">
        <v>144.422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0.58896000000000004</v>
      </c>
      <c r="T22" s="52">
        <v>0.29448000000000002</v>
      </c>
      <c r="U22" s="22">
        <v>0</v>
      </c>
      <c r="V22" s="22">
        <v>0</v>
      </c>
      <c r="W22" s="22">
        <v>0.29448000000000002</v>
      </c>
      <c r="X22" s="23">
        <f t="shared" si="0"/>
        <v>0.20390245253493239</v>
      </c>
      <c r="Y22" s="15">
        <v>0</v>
      </c>
      <c r="Z22" s="1"/>
    </row>
    <row r="23" spans="1:26" outlineLevel="1" x14ac:dyDescent="0.25">
      <c r="A23" s="19" t="s">
        <v>17</v>
      </c>
      <c r="B23" s="20" t="s">
        <v>53</v>
      </c>
      <c r="C23" s="20" t="s">
        <v>66</v>
      </c>
      <c r="D23" s="21"/>
      <c r="E23" s="21"/>
      <c r="F23" s="21"/>
      <c r="G23" s="21"/>
      <c r="H23" s="21"/>
      <c r="I23" s="22">
        <v>0</v>
      </c>
      <c r="J23" s="52">
        <v>689.7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427.17027999999999</v>
      </c>
      <c r="U23" s="22">
        <v>0</v>
      </c>
      <c r="V23" s="22">
        <v>0</v>
      </c>
      <c r="W23" s="22">
        <v>427.17027999999999</v>
      </c>
      <c r="X23" s="23">
        <f t="shared" si="0"/>
        <v>61.935664781789178</v>
      </c>
      <c r="Y23" s="15">
        <v>0</v>
      </c>
      <c r="Z23" s="1"/>
    </row>
    <row r="24" spans="1:26" outlineLevel="1" x14ac:dyDescent="0.25">
      <c r="A24" s="19" t="s">
        <v>18</v>
      </c>
      <c r="B24" s="20" t="s">
        <v>53</v>
      </c>
      <c r="C24" s="20" t="s">
        <v>67</v>
      </c>
      <c r="D24" s="21"/>
      <c r="E24" s="21"/>
      <c r="F24" s="21"/>
      <c r="G24" s="21"/>
      <c r="H24" s="21"/>
      <c r="I24" s="22">
        <v>0</v>
      </c>
      <c r="J24" s="52">
        <v>31810.799999999999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50156.55</v>
      </c>
      <c r="T24" s="52">
        <v>26543.641670000001</v>
      </c>
      <c r="U24" s="22">
        <v>0</v>
      </c>
      <c r="V24" s="22">
        <v>0</v>
      </c>
      <c r="W24" s="22">
        <v>26543.641670000001</v>
      </c>
      <c r="X24" s="23">
        <f t="shared" si="0"/>
        <v>83.442232417920962</v>
      </c>
      <c r="Y24" s="15">
        <v>0</v>
      </c>
      <c r="Z24" s="1"/>
    </row>
    <row r="25" spans="1:26" ht="13.5" customHeight="1" outlineLevel="1" x14ac:dyDescent="0.25">
      <c r="A25" s="19" t="s">
        <v>19</v>
      </c>
      <c r="B25" s="20" t="s">
        <v>53</v>
      </c>
      <c r="C25" s="20" t="s">
        <v>68</v>
      </c>
      <c r="D25" s="21"/>
      <c r="E25" s="21"/>
      <c r="F25" s="21"/>
      <c r="G25" s="21"/>
      <c r="H25" s="21"/>
      <c r="I25" s="22">
        <v>0</v>
      </c>
      <c r="J25" s="52">
        <v>963.2</v>
      </c>
      <c r="K25" s="52">
        <v>0</v>
      </c>
      <c r="L25" s="52">
        <v>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87.928550000000001</v>
      </c>
      <c r="U25" s="22">
        <v>0</v>
      </c>
      <c r="V25" s="22">
        <v>0</v>
      </c>
      <c r="W25" s="22">
        <v>87.928550000000001</v>
      </c>
      <c r="X25" s="23">
        <f t="shared" si="0"/>
        <v>9.1287946428571427</v>
      </c>
      <c r="Y25" s="15">
        <v>0</v>
      </c>
      <c r="Z25" s="1"/>
    </row>
    <row r="26" spans="1:26" ht="13.5" customHeight="1" x14ac:dyDescent="0.25">
      <c r="A26" s="19" t="s">
        <v>20</v>
      </c>
      <c r="B26" s="20" t="s">
        <v>54</v>
      </c>
      <c r="C26" s="20" t="s">
        <v>51</v>
      </c>
      <c r="D26" s="21"/>
      <c r="E26" s="21"/>
      <c r="F26" s="21"/>
      <c r="G26" s="21"/>
      <c r="H26" s="21"/>
      <c r="I26" s="22">
        <v>0</v>
      </c>
      <c r="J26" s="52">
        <v>3493.5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792.38505999999995</v>
      </c>
      <c r="U26" s="22">
        <v>0</v>
      </c>
      <c r="V26" s="22">
        <v>0</v>
      </c>
      <c r="W26" s="22">
        <v>792.38505999999995</v>
      </c>
      <c r="X26" s="23">
        <f t="shared" si="0"/>
        <v>22.681696293115785</v>
      </c>
      <c r="Y26" s="15">
        <v>0</v>
      </c>
      <c r="Z26" s="1"/>
    </row>
    <row r="27" spans="1:26" outlineLevel="1" x14ac:dyDescent="0.25">
      <c r="A27" s="19" t="s">
        <v>21</v>
      </c>
      <c r="B27" s="20" t="s">
        <v>54</v>
      </c>
      <c r="C27" s="20" t="s">
        <v>52</v>
      </c>
      <c r="D27" s="21"/>
      <c r="E27" s="21"/>
      <c r="F27" s="21"/>
      <c r="G27" s="21"/>
      <c r="H27" s="21"/>
      <c r="I27" s="22">
        <v>0</v>
      </c>
      <c r="J27" s="52">
        <v>3360.6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792.38505999999995</v>
      </c>
      <c r="U27" s="22">
        <v>0</v>
      </c>
      <c r="V27" s="22">
        <v>0</v>
      </c>
      <c r="W27" s="22">
        <v>792.38505999999995</v>
      </c>
      <c r="X27" s="23">
        <f t="shared" si="0"/>
        <v>23.578678212224009</v>
      </c>
      <c r="Y27" s="15">
        <v>0</v>
      </c>
      <c r="Z27" s="1"/>
    </row>
    <row r="28" spans="1:26" outlineLevel="1" x14ac:dyDescent="0.25">
      <c r="A28" s="19" t="s">
        <v>22</v>
      </c>
      <c r="B28" s="20" t="s">
        <v>54</v>
      </c>
      <c r="C28" s="20" t="s">
        <v>63</v>
      </c>
      <c r="D28" s="21"/>
      <c r="E28" s="21"/>
      <c r="F28" s="21"/>
      <c r="G28" s="21"/>
      <c r="H28" s="21"/>
      <c r="I28" s="22">
        <v>0</v>
      </c>
      <c r="J28" s="52">
        <v>132.9</v>
      </c>
      <c r="K28" s="52">
        <v>0</v>
      </c>
      <c r="L28" s="52">
        <v>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22">
        <v>0</v>
      </c>
      <c r="V28" s="22">
        <v>0</v>
      </c>
      <c r="W28" s="22">
        <v>0</v>
      </c>
      <c r="X28" s="23">
        <f t="shared" si="0"/>
        <v>0</v>
      </c>
      <c r="Y28" s="15">
        <v>0</v>
      </c>
      <c r="Z28" s="1"/>
    </row>
    <row r="29" spans="1:26" x14ac:dyDescent="0.25">
      <c r="A29" s="19" t="s">
        <v>23</v>
      </c>
      <c r="B29" s="20" t="s">
        <v>56</v>
      </c>
      <c r="C29" s="20" t="s">
        <v>51</v>
      </c>
      <c r="D29" s="21"/>
      <c r="E29" s="21"/>
      <c r="F29" s="21"/>
      <c r="G29" s="21"/>
      <c r="H29" s="21"/>
      <c r="I29" s="22">
        <v>0</v>
      </c>
      <c r="J29" s="52">
        <v>162846.20000000001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144835.03821999999</v>
      </c>
      <c r="T29" s="52">
        <v>116651.47289999999</v>
      </c>
      <c r="U29" s="22">
        <v>0</v>
      </c>
      <c r="V29" s="22">
        <v>0</v>
      </c>
      <c r="W29" s="22">
        <v>116651.47289999999</v>
      </c>
      <c r="X29" s="23">
        <f t="shared" si="0"/>
        <v>71.632910623643653</v>
      </c>
      <c r="Y29" s="15">
        <v>0</v>
      </c>
      <c r="Z29" s="1"/>
    </row>
    <row r="30" spans="1:26" outlineLevel="1" x14ac:dyDescent="0.25">
      <c r="A30" s="19" t="s">
        <v>24</v>
      </c>
      <c r="B30" s="20" t="s">
        <v>56</v>
      </c>
      <c r="C30" s="20" t="s">
        <v>50</v>
      </c>
      <c r="D30" s="21"/>
      <c r="E30" s="21"/>
      <c r="F30" s="21"/>
      <c r="G30" s="21"/>
      <c r="H30" s="21"/>
      <c r="I30" s="22">
        <v>0</v>
      </c>
      <c r="J30" s="52">
        <v>40629.646999999997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32836.434759999996</v>
      </c>
      <c r="T30" s="52">
        <v>29267.557980000001</v>
      </c>
      <c r="U30" s="22">
        <v>0</v>
      </c>
      <c r="V30" s="22">
        <v>0</v>
      </c>
      <c r="W30" s="22">
        <v>29267.557980000001</v>
      </c>
      <c r="X30" s="23">
        <f t="shared" si="0"/>
        <v>72.034979727980414</v>
      </c>
      <c r="Y30" s="15">
        <v>0</v>
      </c>
      <c r="Z30" s="1"/>
    </row>
    <row r="31" spans="1:26" outlineLevel="1" x14ac:dyDescent="0.25">
      <c r="A31" s="19" t="s">
        <v>25</v>
      </c>
      <c r="B31" s="20" t="s">
        <v>56</v>
      </c>
      <c r="C31" s="20" t="s">
        <v>52</v>
      </c>
      <c r="D31" s="21"/>
      <c r="E31" s="21"/>
      <c r="F31" s="21"/>
      <c r="G31" s="21"/>
      <c r="H31" s="21"/>
      <c r="I31" s="22">
        <v>0</v>
      </c>
      <c r="J31" s="52">
        <v>96830.369000000006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102411.14366</v>
      </c>
      <c r="T31" s="52">
        <v>68690.807480000003</v>
      </c>
      <c r="U31" s="22">
        <v>0</v>
      </c>
      <c r="V31" s="22">
        <v>0</v>
      </c>
      <c r="W31" s="22">
        <v>68690.807480000003</v>
      </c>
      <c r="X31" s="23">
        <f t="shared" si="0"/>
        <v>70.939322228545876</v>
      </c>
      <c r="Y31" s="15">
        <v>0</v>
      </c>
      <c r="Z31" s="1"/>
    </row>
    <row r="32" spans="1:26" outlineLevel="1" x14ac:dyDescent="0.25">
      <c r="A32" s="19" t="s">
        <v>26</v>
      </c>
      <c r="B32" s="20" t="s">
        <v>56</v>
      </c>
      <c r="C32" s="20" t="s">
        <v>63</v>
      </c>
      <c r="D32" s="21"/>
      <c r="E32" s="21"/>
      <c r="F32" s="21"/>
      <c r="G32" s="21"/>
      <c r="H32" s="21"/>
      <c r="I32" s="22">
        <v>0</v>
      </c>
      <c r="J32" s="52">
        <v>22962.797999999999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8665.1038000000008</v>
      </c>
      <c r="T32" s="52">
        <v>16789.48429</v>
      </c>
      <c r="U32" s="22">
        <v>0</v>
      </c>
      <c r="V32" s="22">
        <v>0</v>
      </c>
      <c r="W32" s="22">
        <v>16789.48429</v>
      </c>
      <c r="X32" s="23">
        <f t="shared" si="0"/>
        <v>73.116021357676019</v>
      </c>
      <c r="Y32" s="15">
        <v>0</v>
      </c>
      <c r="Z32" s="1"/>
    </row>
    <row r="33" spans="1:26" ht="25.5" outlineLevel="1" x14ac:dyDescent="0.25">
      <c r="A33" s="19" t="s">
        <v>27</v>
      </c>
      <c r="B33" s="20" t="s">
        <v>56</v>
      </c>
      <c r="C33" s="20" t="s">
        <v>54</v>
      </c>
      <c r="D33" s="21"/>
      <c r="E33" s="21"/>
      <c r="F33" s="21"/>
      <c r="G33" s="21"/>
      <c r="H33" s="21"/>
      <c r="I33" s="22">
        <v>0</v>
      </c>
      <c r="J33" s="52">
        <v>59.6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63.756</v>
      </c>
      <c r="T33" s="52">
        <v>32.1</v>
      </c>
      <c r="U33" s="22">
        <v>0</v>
      </c>
      <c r="V33" s="22">
        <v>0</v>
      </c>
      <c r="W33" s="22">
        <v>32.1</v>
      </c>
      <c r="X33" s="23">
        <f t="shared" si="0"/>
        <v>53.85906040268457</v>
      </c>
      <c r="Y33" s="15">
        <v>0</v>
      </c>
      <c r="Z33" s="1"/>
    </row>
    <row r="34" spans="1:26" outlineLevel="1" x14ac:dyDescent="0.25">
      <c r="A34" s="19" t="s">
        <v>28</v>
      </c>
      <c r="B34" s="20" t="s">
        <v>56</v>
      </c>
      <c r="C34" s="20" t="s">
        <v>56</v>
      </c>
      <c r="D34" s="21"/>
      <c r="E34" s="21"/>
      <c r="F34" s="21"/>
      <c r="G34" s="21"/>
      <c r="H34" s="21"/>
      <c r="I34" s="22">
        <v>0</v>
      </c>
      <c r="J34" s="52">
        <v>741.58600000000001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858.6</v>
      </c>
      <c r="T34" s="52">
        <v>629.82048999999995</v>
      </c>
      <c r="U34" s="22">
        <v>0</v>
      </c>
      <c r="V34" s="22">
        <v>0</v>
      </c>
      <c r="W34" s="22">
        <v>629.82048999999995</v>
      </c>
      <c r="X34" s="23">
        <f t="shared" si="0"/>
        <v>84.928853834888997</v>
      </c>
      <c r="Y34" s="15">
        <v>0</v>
      </c>
      <c r="Z34" s="1"/>
    </row>
    <row r="35" spans="1:26" outlineLevel="1" x14ac:dyDescent="0.25">
      <c r="A35" s="19" t="s">
        <v>29</v>
      </c>
      <c r="B35" s="20" t="s">
        <v>56</v>
      </c>
      <c r="C35" s="20" t="s">
        <v>67</v>
      </c>
      <c r="D35" s="21"/>
      <c r="E35" s="21"/>
      <c r="F35" s="21"/>
      <c r="G35" s="21"/>
      <c r="H35" s="21"/>
      <c r="I35" s="22">
        <v>0</v>
      </c>
      <c r="J35" s="52">
        <v>1622.2</v>
      </c>
      <c r="K35" s="52">
        <v>0</v>
      </c>
      <c r="L35" s="52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1241.7026599999999</v>
      </c>
      <c r="U35" s="22">
        <v>0</v>
      </c>
      <c r="V35" s="22">
        <v>0</v>
      </c>
      <c r="W35" s="22">
        <v>1241.7026599999999</v>
      </c>
      <c r="X35" s="23">
        <f t="shared" si="0"/>
        <v>76.544363210454932</v>
      </c>
      <c r="Y35" s="15">
        <v>0</v>
      </c>
      <c r="Z35" s="1"/>
    </row>
    <row r="36" spans="1:26" x14ac:dyDescent="0.25">
      <c r="A36" s="19" t="s">
        <v>30</v>
      </c>
      <c r="B36" s="20" t="s">
        <v>66</v>
      </c>
      <c r="C36" s="20" t="s">
        <v>51</v>
      </c>
      <c r="D36" s="21"/>
      <c r="E36" s="21"/>
      <c r="F36" s="21"/>
      <c r="G36" s="21"/>
      <c r="H36" s="21"/>
      <c r="I36" s="22">
        <v>0</v>
      </c>
      <c r="J36" s="52">
        <v>38579.203999999998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24065.808000000001</v>
      </c>
      <c r="T36" s="52">
        <v>27286.10612</v>
      </c>
      <c r="U36" s="22">
        <v>0</v>
      </c>
      <c r="V36" s="22">
        <v>0</v>
      </c>
      <c r="W36" s="22">
        <v>27286.10612</v>
      </c>
      <c r="X36" s="23">
        <f t="shared" si="0"/>
        <v>70.727498991425534</v>
      </c>
      <c r="Y36" s="15">
        <v>0</v>
      </c>
      <c r="Z36" s="1"/>
    </row>
    <row r="37" spans="1:26" outlineLevel="1" x14ac:dyDescent="0.25">
      <c r="A37" s="19" t="s">
        <v>31</v>
      </c>
      <c r="B37" s="20" t="s">
        <v>66</v>
      </c>
      <c r="C37" s="20" t="s">
        <v>50</v>
      </c>
      <c r="D37" s="21"/>
      <c r="E37" s="21"/>
      <c r="F37" s="21"/>
      <c r="G37" s="21"/>
      <c r="H37" s="21"/>
      <c r="I37" s="22">
        <v>0</v>
      </c>
      <c r="J37" s="52">
        <v>38579.203999999998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24065.808000000001</v>
      </c>
      <c r="T37" s="52">
        <v>27286.10612</v>
      </c>
      <c r="U37" s="22">
        <v>0</v>
      </c>
      <c r="V37" s="22">
        <v>0</v>
      </c>
      <c r="W37" s="22">
        <v>27286.10612</v>
      </c>
      <c r="X37" s="23">
        <f t="shared" si="0"/>
        <v>70.727498991425534</v>
      </c>
      <c r="Y37" s="15">
        <v>0</v>
      </c>
      <c r="Z37" s="1"/>
    </row>
    <row r="38" spans="1:26" x14ac:dyDescent="0.25">
      <c r="A38" s="19" t="s">
        <v>32</v>
      </c>
      <c r="B38" s="20" t="s">
        <v>67</v>
      </c>
      <c r="C38" s="20" t="s">
        <v>51</v>
      </c>
      <c r="D38" s="21"/>
      <c r="E38" s="21"/>
      <c r="F38" s="21"/>
      <c r="G38" s="21"/>
      <c r="H38" s="21"/>
      <c r="I38" s="22">
        <v>0</v>
      </c>
      <c r="J38" s="52">
        <v>22.8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1</v>
      </c>
      <c r="U38" s="22">
        <v>0</v>
      </c>
      <c r="V38" s="22">
        <v>0</v>
      </c>
      <c r="W38" s="22">
        <v>1</v>
      </c>
      <c r="X38" s="23">
        <f t="shared" si="0"/>
        <v>4.3859649122807012</v>
      </c>
      <c r="Y38" s="15">
        <v>0</v>
      </c>
      <c r="Z38" s="1"/>
    </row>
    <row r="39" spans="1:26" outlineLevel="1" x14ac:dyDescent="0.25">
      <c r="A39" s="19" t="s">
        <v>33</v>
      </c>
      <c r="B39" s="20" t="s">
        <v>67</v>
      </c>
      <c r="C39" s="20" t="s">
        <v>50</v>
      </c>
      <c r="D39" s="21"/>
      <c r="E39" s="21"/>
      <c r="F39" s="21"/>
      <c r="G39" s="21"/>
      <c r="H39" s="21"/>
      <c r="I39" s="22">
        <v>0</v>
      </c>
      <c r="J39" s="52">
        <v>22.8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1</v>
      </c>
      <c r="U39" s="22">
        <v>0</v>
      </c>
      <c r="V39" s="22">
        <v>0</v>
      </c>
      <c r="W39" s="22">
        <v>1</v>
      </c>
      <c r="X39" s="23">
        <f t="shared" si="0"/>
        <v>4.3859649122807012</v>
      </c>
      <c r="Y39" s="15">
        <v>0</v>
      </c>
      <c r="Z39" s="1"/>
    </row>
    <row r="40" spans="1:26" x14ac:dyDescent="0.25">
      <c r="A40" s="19" t="s">
        <v>34</v>
      </c>
      <c r="B40" s="20" t="s">
        <v>64</v>
      </c>
      <c r="C40" s="20" t="s">
        <v>51</v>
      </c>
      <c r="D40" s="21"/>
      <c r="E40" s="21"/>
      <c r="F40" s="21"/>
      <c r="G40" s="21"/>
      <c r="H40" s="21"/>
      <c r="I40" s="22">
        <v>0</v>
      </c>
      <c r="J40" s="52">
        <v>21169.040000000001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29738.574479999999</v>
      </c>
      <c r="T40" s="52">
        <v>17660.16691</v>
      </c>
      <c r="U40" s="22">
        <v>0</v>
      </c>
      <c r="V40" s="22">
        <v>0</v>
      </c>
      <c r="W40" s="22">
        <v>17660.16691</v>
      </c>
      <c r="X40" s="23">
        <f t="shared" si="0"/>
        <v>83.424505362548317</v>
      </c>
      <c r="Y40" s="15">
        <v>0</v>
      </c>
      <c r="Z40" s="1"/>
    </row>
    <row r="41" spans="1:26" outlineLevel="1" x14ac:dyDescent="0.25">
      <c r="A41" s="19" t="s">
        <v>35</v>
      </c>
      <c r="B41" s="20" t="s">
        <v>64</v>
      </c>
      <c r="C41" s="20" t="s">
        <v>50</v>
      </c>
      <c r="D41" s="21"/>
      <c r="E41" s="21"/>
      <c r="F41" s="21"/>
      <c r="G41" s="21"/>
      <c r="H41" s="21"/>
      <c r="I41" s="22">
        <v>0</v>
      </c>
      <c r="J41" s="52">
        <v>1217.9000000000001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999.31700000000001</v>
      </c>
      <c r="U41" s="22">
        <v>0</v>
      </c>
      <c r="V41" s="22">
        <v>0</v>
      </c>
      <c r="W41" s="22">
        <v>999.31700000000001</v>
      </c>
      <c r="X41" s="23">
        <f t="shared" si="0"/>
        <v>82.052467361852365</v>
      </c>
      <c r="Y41" s="15">
        <v>0</v>
      </c>
      <c r="Z41" s="1"/>
    </row>
    <row r="42" spans="1:26" outlineLevel="1" x14ac:dyDescent="0.25">
      <c r="A42" s="19" t="s">
        <v>36</v>
      </c>
      <c r="B42" s="20" t="s">
        <v>64</v>
      </c>
      <c r="C42" s="20" t="s">
        <v>63</v>
      </c>
      <c r="D42" s="21"/>
      <c r="E42" s="21"/>
      <c r="F42" s="21"/>
      <c r="G42" s="21"/>
      <c r="H42" s="21"/>
      <c r="I42" s="22">
        <v>0</v>
      </c>
      <c r="J42" s="52">
        <v>7615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12816.958000000001</v>
      </c>
      <c r="T42" s="52">
        <v>6406.5001899999997</v>
      </c>
      <c r="U42" s="22">
        <v>0</v>
      </c>
      <c r="V42" s="22">
        <v>0</v>
      </c>
      <c r="W42" s="22">
        <v>6406.5001899999997</v>
      </c>
      <c r="X42" s="23">
        <f t="shared" si="0"/>
        <v>84.130009061063689</v>
      </c>
      <c r="Y42" s="15">
        <v>0</v>
      </c>
      <c r="Z42" s="1"/>
    </row>
    <row r="43" spans="1:26" outlineLevel="1" x14ac:dyDescent="0.25">
      <c r="A43" s="19" t="s">
        <v>37</v>
      </c>
      <c r="B43" s="20" t="s">
        <v>64</v>
      </c>
      <c r="C43" s="20" t="s">
        <v>53</v>
      </c>
      <c r="D43" s="21"/>
      <c r="E43" s="21"/>
      <c r="F43" s="21"/>
      <c r="G43" s="21"/>
      <c r="H43" s="21"/>
      <c r="I43" s="22">
        <v>0</v>
      </c>
      <c r="J43" s="52">
        <v>12336.14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16921.616480000001</v>
      </c>
      <c r="T43" s="52">
        <v>10254.34972</v>
      </c>
      <c r="U43" s="22">
        <v>0</v>
      </c>
      <c r="V43" s="22">
        <v>0</v>
      </c>
      <c r="W43" s="22">
        <v>10254.34972</v>
      </c>
      <c r="X43" s="23">
        <f t="shared" si="0"/>
        <v>83.124459677014045</v>
      </c>
      <c r="Y43" s="15">
        <v>0</v>
      </c>
      <c r="Z43" s="1"/>
    </row>
    <row r="44" spans="1:26" x14ac:dyDescent="0.25">
      <c r="A44" s="19" t="s">
        <v>38</v>
      </c>
      <c r="B44" s="20" t="s">
        <v>57</v>
      </c>
      <c r="C44" s="20" t="s">
        <v>51</v>
      </c>
      <c r="D44" s="21"/>
      <c r="E44" s="21"/>
      <c r="F44" s="21"/>
      <c r="G44" s="21"/>
      <c r="H44" s="21"/>
      <c r="I44" s="22">
        <v>0</v>
      </c>
      <c r="J44" s="52">
        <v>67.7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29.44</v>
      </c>
      <c r="U44" s="22">
        <v>0</v>
      </c>
      <c r="V44" s="22">
        <v>0</v>
      </c>
      <c r="W44" s="22">
        <v>29.44</v>
      </c>
      <c r="X44" s="23">
        <f t="shared" si="0"/>
        <v>43.485967503692763</v>
      </c>
      <c r="Y44" s="15">
        <v>0</v>
      </c>
      <c r="Z44" s="1"/>
    </row>
    <row r="45" spans="1:26" outlineLevel="1" x14ac:dyDescent="0.25">
      <c r="A45" s="19" t="s">
        <v>39</v>
      </c>
      <c r="B45" s="20" t="s">
        <v>57</v>
      </c>
      <c r="C45" s="20" t="s">
        <v>52</v>
      </c>
      <c r="D45" s="21"/>
      <c r="E45" s="21"/>
      <c r="F45" s="21"/>
      <c r="G45" s="21"/>
      <c r="H45" s="21"/>
      <c r="I45" s="22">
        <v>0</v>
      </c>
      <c r="J45" s="52">
        <v>67.7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29.44</v>
      </c>
      <c r="U45" s="22">
        <v>0</v>
      </c>
      <c r="V45" s="22">
        <v>0</v>
      </c>
      <c r="W45" s="22">
        <v>29.44</v>
      </c>
      <c r="X45" s="23">
        <f t="shared" si="0"/>
        <v>43.485967503692763</v>
      </c>
      <c r="Y45" s="15">
        <v>0</v>
      </c>
      <c r="Z45" s="1"/>
    </row>
    <row r="46" spans="1:26" ht="25.5" x14ac:dyDescent="0.25">
      <c r="A46" s="19" t="s">
        <v>40</v>
      </c>
      <c r="B46" s="20" t="s">
        <v>58</v>
      </c>
      <c r="C46" s="20" t="s">
        <v>51</v>
      </c>
      <c r="D46" s="21"/>
      <c r="E46" s="21"/>
      <c r="F46" s="21"/>
      <c r="G46" s="21"/>
      <c r="H46" s="21"/>
      <c r="I46" s="22">
        <v>0</v>
      </c>
      <c r="J46" s="52">
        <v>1322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701.05565000000001</v>
      </c>
      <c r="U46" s="22">
        <v>0</v>
      </c>
      <c r="V46" s="22">
        <v>0</v>
      </c>
      <c r="W46" s="22">
        <v>701.05565000000001</v>
      </c>
      <c r="X46" s="23">
        <f t="shared" si="0"/>
        <v>53.029928139183056</v>
      </c>
      <c r="Y46" s="15">
        <v>0</v>
      </c>
      <c r="Z46" s="1"/>
    </row>
    <row r="47" spans="1:26" ht="25.5" outlineLevel="1" x14ac:dyDescent="0.25">
      <c r="A47" s="19" t="s">
        <v>41</v>
      </c>
      <c r="B47" s="20" t="s">
        <v>58</v>
      </c>
      <c r="C47" s="20" t="s">
        <v>50</v>
      </c>
      <c r="D47" s="21"/>
      <c r="E47" s="21"/>
      <c r="F47" s="21"/>
      <c r="G47" s="21"/>
      <c r="H47" s="21"/>
      <c r="I47" s="22">
        <v>0</v>
      </c>
      <c r="J47" s="52">
        <v>1322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701.05565000000001</v>
      </c>
      <c r="U47" s="22">
        <v>0</v>
      </c>
      <c r="V47" s="22">
        <v>0</v>
      </c>
      <c r="W47" s="22">
        <v>701.05565000000001</v>
      </c>
      <c r="X47" s="23">
        <f t="shared" si="0"/>
        <v>53.029928139183056</v>
      </c>
      <c r="Y47" s="15">
        <v>0</v>
      </c>
      <c r="Z47" s="1"/>
    </row>
    <row r="48" spans="1:26" ht="26.25" customHeight="1" x14ac:dyDescent="0.25">
      <c r="A48" s="19" t="s">
        <v>42</v>
      </c>
      <c r="B48" s="20" t="s">
        <v>65</v>
      </c>
      <c r="C48" s="20" t="s">
        <v>51</v>
      </c>
      <c r="D48" s="21"/>
      <c r="E48" s="21"/>
      <c r="F48" s="21"/>
      <c r="G48" s="21"/>
      <c r="H48" s="21"/>
      <c r="I48" s="22">
        <v>0</v>
      </c>
      <c r="J48" s="52">
        <v>20176.976999999999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5901.71504</v>
      </c>
      <c r="T48" s="52">
        <v>16151.20752</v>
      </c>
      <c r="U48" s="22">
        <v>0</v>
      </c>
      <c r="V48" s="22">
        <v>0</v>
      </c>
      <c r="W48" s="22">
        <v>16151.20752</v>
      </c>
      <c r="X48" s="23">
        <f t="shared" si="0"/>
        <v>80.047707443984308</v>
      </c>
      <c r="Y48" s="15">
        <v>0</v>
      </c>
      <c r="Z48" s="1"/>
    </row>
    <row r="49" spans="1:26" ht="24.75" customHeight="1" outlineLevel="1" x14ac:dyDescent="0.25">
      <c r="A49" s="19" t="s">
        <v>43</v>
      </c>
      <c r="B49" s="20" t="s">
        <v>65</v>
      </c>
      <c r="C49" s="20" t="s">
        <v>50</v>
      </c>
      <c r="D49" s="21"/>
      <c r="E49" s="21"/>
      <c r="F49" s="21"/>
      <c r="G49" s="21"/>
      <c r="H49" s="21"/>
      <c r="I49" s="22">
        <v>0</v>
      </c>
      <c r="J49" s="52">
        <v>10691.451999999999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4890.2650400000002</v>
      </c>
      <c r="T49" s="52">
        <v>8487.1825200000003</v>
      </c>
      <c r="U49" s="22">
        <v>0</v>
      </c>
      <c r="V49" s="22">
        <v>0</v>
      </c>
      <c r="W49" s="22">
        <v>8487.1825200000003</v>
      </c>
      <c r="X49" s="23">
        <f t="shared" si="0"/>
        <v>79.38288008027348</v>
      </c>
      <c r="Y49" s="15">
        <v>0</v>
      </c>
      <c r="Z49" s="1"/>
    </row>
    <row r="50" spans="1:26" ht="15.75" outlineLevel="1" thickBot="1" x14ac:dyDescent="0.3">
      <c r="A50" s="24" t="s">
        <v>44</v>
      </c>
      <c r="B50" s="25" t="s">
        <v>65</v>
      </c>
      <c r="C50" s="25" t="s">
        <v>63</v>
      </c>
      <c r="D50" s="26"/>
      <c r="E50" s="26"/>
      <c r="F50" s="26"/>
      <c r="G50" s="26"/>
      <c r="H50" s="26"/>
      <c r="I50" s="27">
        <v>0</v>
      </c>
      <c r="J50" s="53">
        <v>9485.5249999999996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1011.45</v>
      </c>
      <c r="T50" s="53">
        <v>7664.0249999999996</v>
      </c>
      <c r="U50" s="27">
        <v>0</v>
      </c>
      <c r="V50" s="27">
        <v>0</v>
      </c>
      <c r="W50" s="27">
        <v>7664.0249999999996</v>
      </c>
      <c r="X50" s="28">
        <f t="shared" si="0"/>
        <v>80.797056567770369</v>
      </c>
      <c r="Y50" s="15">
        <v>0</v>
      </c>
      <c r="Z50" s="1"/>
    </row>
    <row r="51" spans="1:26" ht="12.75" customHeight="1" thickBot="1" x14ac:dyDescent="0.3">
      <c r="A51" s="37" t="s">
        <v>45</v>
      </c>
      <c r="B51" s="38"/>
      <c r="C51" s="38"/>
      <c r="D51" s="38"/>
      <c r="E51" s="38"/>
      <c r="F51" s="38"/>
      <c r="G51" s="38"/>
      <c r="H51" s="39"/>
      <c r="I51" s="29">
        <v>0</v>
      </c>
      <c r="J51" s="54">
        <v>323240.44300000003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469299.23674000002</v>
      </c>
      <c r="T51" s="54">
        <f>T48+T46+T44+T40+T38+T36+T29+T26+T21+T18+T10</f>
        <v>236272.64817999996</v>
      </c>
      <c r="U51" s="29">
        <v>0</v>
      </c>
      <c r="V51" s="29">
        <v>0</v>
      </c>
      <c r="W51" s="29">
        <v>240913.44818000001</v>
      </c>
      <c r="X51" s="30">
        <f t="shared" si="0"/>
        <v>73.095014345095407</v>
      </c>
      <c r="Y51" s="16">
        <v>0</v>
      </c>
      <c r="Z51" s="1"/>
    </row>
    <row r="52" spans="1:26" ht="12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 t="s">
        <v>3</v>
      </c>
      <c r="T52" s="1"/>
      <c r="U52" s="1"/>
      <c r="V52" s="1"/>
      <c r="W52" s="1" t="s">
        <v>3</v>
      </c>
      <c r="X52" s="1"/>
      <c r="Y52" s="1"/>
      <c r="Z52" s="1"/>
    </row>
  </sheetData>
  <mergeCells count="27">
    <mergeCell ref="Y8:Y9"/>
    <mergeCell ref="A7:Y7"/>
    <mergeCell ref="A8:A9"/>
    <mergeCell ref="B8:B9"/>
    <mergeCell ref="C8:C9"/>
    <mergeCell ref="V8:V9"/>
    <mergeCell ref="T8:T9"/>
    <mergeCell ref="U8:U9"/>
    <mergeCell ref="A51:H51"/>
    <mergeCell ref="L8:L9"/>
    <mergeCell ref="M8:M9"/>
    <mergeCell ref="N8:N9"/>
    <mergeCell ref="O8:O9"/>
    <mergeCell ref="I8:I9"/>
    <mergeCell ref="J8:J9"/>
    <mergeCell ref="K8:K9"/>
    <mergeCell ref="A3:X3"/>
    <mergeCell ref="A4:X4"/>
    <mergeCell ref="D8:D9"/>
    <mergeCell ref="E8:E9"/>
    <mergeCell ref="F8:F9"/>
    <mergeCell ref="G8:G9"/>
    <mergeCell ref="H8:H9"/>
    <mergeCell ref="P8:P9"/>
    <mergeCell ref="Q8:Q9"/>
    <mergeCell ref="R8:R9"/>
    <mergeCell ref="X8:X9"/>
  </mergeCells>
  <pageMargins left="0.59055118110236227" right="0.19685039370078741" top="0.19685039370078741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DE2EC7-8B90-4814-A8FF-C9FCAEE366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2021-11-17T12:13:15Z</cp:lastPrinted>
  <dcterms:created xsi:type="dcterms:W3CDTF">2021-11-17T11:58:40Z</dcterms:created>
  <dcterms:modified xsi:type="dcterms:W3CDTF">2021-11-17T13:15:54Z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21.1.35.11090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