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ED78A788-9AF5-417F-8D0C-24B8CAC4E19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7.18" sheetId="1" r:id="rId1"/>
  </sheets>
  <definedNames>
    <definedName name="_xlnm._FilterDatabase" localSheetId="0" hidden="1">'01.07.18'!$A$3:$ED$48</definedName>
    <definedName name="Z_027ED452_6E36_405C_A380_C4AAA8274A51_.wvu.FilterData" localSheetId="0" hidden="1">'01.07.18'!$A$3:$CQ$48</definedName>
    <definedName name="Z_06F3E528_7FD7_45EA_9733_70696AB6E064_.wvu.FilterData" localSheetId="0" hidden="1">'01.07.18'!$A$3:$ED$49</definedName>
    <definedName name="Z_06F3E528_7FD7_45EA_9733_70696AB6E064_.wvu.PrintTitles" localSheetId="0" hidden="1">'01.07.18'!$A:$A</definedName>
    <definedName name="Z_1E58ABDF_F5FA_4F2B_9F79_57A1C9A64C57_.wvu.FilterData" localSheetId="0" hidden="1">'01.07.18'!$A$3:$ED$49</definedName>
    <definedName name="Z_2FCE8099_1417_485A_8511_EE723EEA4481_.wvu.FilterData" localSheetId="0" hidden="1">'01.07.18'!$A$3:$CQ$48</definedName>
    <definedName name="Z_3EA3AE44_20E6_4193_A2F8_53C22C0865C0_.wvu.FilterData" localSheetId="0" hidden="1">'01.07.18'!$A$3:$ED$49</definedName>
    <definedName name="Z_47618C2E_2D42_45CA_BC54_3925FFBF6CE6_.wvu.FilterData" localSheetId="0" hidden="1">'01.07.18'!$A$3:$CQ$48</definedName>
    <definedName name="Z_5623871A_FE63_4492_ACCA_57FBC37D74A2_.wvu.FilterData" localSheetId="0" hidden="1">'01.07.18'!$A$3:$CQ$48</definedName>
    <definedName name="Z_67FD0576_AFA8_4CFA_A2B0_67851B563777_.wvu.FilterData" localSheetId="0" hidden="1">'01.07.18'!$A$3:$ED$49</definedName>
    <definedName name="Z_7DFBAF4F_EE4F_4154_8998_FD24AFC87B75_.wvu.FilterData" localSheetId="0" hidden="1">'01.07.18'!$A$3:$CQ$48</definedName>
    <definedName name="Z_83B01B27_C2A7_4B20_A590_F8781D350302_.wvu.FilterData" localSheetId="0" hidden="1">'01.07.18'!$A$3:$CQ$48</definedName>
    <definedName name="Z_8479B930_2ECF_4EA0_A962_FA0F8FFA65E9_.wvu.Cols" localSheetId="0" hidden="1">'01.07.18'!$AK:$AW</definedName>
    <definedName name="Z_8479B930_2ECF_4EA0_A962_FA0F8FFA65E9_.wvu.FilterData" localSheetId="0" hidden="1">'01.07.18'!$A$3:$CQ$48</definedName>
    <definedName name="Z_8479B930_2ECF_4EA0_A962_FA0F8FFA65E9_.wvu.PrintTitles" localSheetId="0" hidden="1">'01.07.18'!$A:$A</definedName>
    <definedName name="Z_86509CF0_1693_4145_BD67_1D5B5BC26910_.wvu.Cols" localSheetId="0" hidden="1">'01.07.18'!$AP:$BQ,'01.07.18'!$BX:$CA</definedName>
    <definedName name="Z_86509CF0_1693_4145_BD67_1D5B5BC26910_.wvu.FilterData" localSheetId="0" hidden="1">'01.07.18'!$A$3:$CQ$48</definedName>
    <definedName name="Z_87FAD824_FED7_4F1B_9277_9B725CB39092_.wvu.FilterData" localSheetId="0" hidden="1">'01.07.18'!$A$3:$ED$49</definedName>
    <definedName name="Z_9625BFD3_6AEA_44D4_8F34_A9CE23E02485_.wvu.FilterData" localSheetId="0" hidden="1">'01.07.18'!$A$3:$ED$49</definedName>
    <definedName name="Z_96F19E6A_E9EC_4613_AA7E_553FFAF2726F_.wvu.FilterData" localSheetId="0" hidden="1">'01.07.18'!$A$3:$CQ$48</definedName>
    <definedName name="Z_A073C89F_C785_4083_91CF_BBD92C69538C_.wvu.FilterData" localSheetId="0" hidden="1">'01.07.18'!$A$3:$CQ$48</definedName>
    <definedName name="Z_A0CB5671_798E_47D4_8F2F_926DE6C0913F_.wvu.FilterData" localSheetId="0" hidden="1">'01.07.18'!$A$3:$CQ$48</definedName>
    <definedName name="Z_CC3239AA_6ABC_4AD9_82FB_E11EF96A938B_.wvu.FilterData" localSheetId="0" hidden="1">'01.07.18'!$A$3:$ED$49</definedName>
    <definedName name="Z_CCE22413_FD19_4F63_B002_75D8202D430D_.wvu.FilterData" localSheetId="0" hidden="1">'01.07.18'!$A$3:$ED$49</definedName>
    <definedName name="Z_E3C09BFA_8B90_4516_B4A1_C40194786251_.wvu.FilterData" localSheetId="0" hidden="1">'01.07.18'!$A$3:$ED$49</definedName>
    <definedName name="Z_E6E35B51_2B6C_4505_80DA_44E3E0129050_.wvu.FilterData" localSheetId="0" hidden="1">'01.07.18'!$A$3:$ED$48</definedName>
    <definedName name="_xlnm.Print_Titles" localSheetId="0">'01.07.18'!$A:$A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DJ5" i="1" s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C5" i="1"/>
  <c r="DD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 s="1"/>
  <c r="BL6" i="1"/>
  <c r="BM6" i="1" s="1"/>
  <c r="X7" i="1"/>
  <c r="Z7" i="1"/>
  <c r="AC7" i="1"/>
  <c r="AE7" i="1" s="1"/>
  <c r="AR7" i="1"/>
  <c r="AS7" i="1"/>
  <c r="BF7" i="1"/>
  <c r="BG7" i="1"/>
  <c r="CU7" i="1"/>
  <c r="CV7" i="1"/>
  <c r="AZ7" i="1"/>
  <c r="BA7" i="1" s="1"/>
  <c r="CL7" i="1"/>
  <c r="CM7" i="1" s="1"/>
  <c r="DC7" i="1"/>
  <c r="DD7" i="1" s="1"/>
  <c r="DI7" i="1"/>
  <c r="DJ7" i="1"/>
  <c r="BL7" i="1"/>
  <c r="BM7" i="1" s="1"/>
  <c r="X8" i="1"/>
  <c r="Z8" i="1"/>
  <c r="AC8" i="1"/>
  <c r="AE8" i="1"/>
  <c r="AR8" i="1"/>
  <c r="AS8" i="1"/>
  <c r="BF8" i="1"/>
  <c r="BG8" i="1"/>
  <c r="CU8" i="1"/>
  <c r="CV8" i="1"/>
  <c r="ED8" i="1"/>
  <c r="AZ8" i="1"/>
  <c r="BA8" i="1" s="1"/>
  <c r="CL8" i="1"/>
  <c r="CM8" i="1" s="1"/>
  <c r="CY8" i="1"/>
  <c r="CZ8" i="1" s="1"/>
  <c r="DI8" i="1"/>
  <c r="DJ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/>
  <c r="AC10" i="1"/>
  <c r="AE10" i="1"/>
  <c r="EG10" i="1" s="1"/>
  <c r="AR10" i="1"/>
  <c r="AS10" i="1"/>
  <c r="BF10" i="1"/>
  <c r="BG10" i="1" s="1"/>
  <c r="CU10" i="1"/>
  <c r="CV10" i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/>
  <c r="AC14" i="1"/>
  <c r="AE14" i="1"/>
  <c r="AR14" i="1"/>
  <c r="AS14" i="1"/>
  <c r="BF14" i="1"/>
  <c r="BG14" i="1" s="1"/>
  <c r="CU14" i="1"/>
  <c r="CV14" i="1"/>
  <c r="AZ14" i="1"/>
  <c r="BA14" i="1" s="1"/>
  <c r="CL14" i="1"/>
  <c r="CM14" i="1" s="1"/>
  <c r="DC14" i="1"/>
  <c r="DD14" i="1" s="1"/>
  <c r="DI14" i="1"/>
  <c r="DJ14" i="1" s="1"/>
  <c r="BL14" i="1"/>
  <c r="BM14" i="1" s="1"/>
  <c r="X15" i="1"/>
  <c r="Z15" i="1"/>
  <c r="AC15" i="1"/>
  <c r="AE15" i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/>
  <c r="BL4" i="1"/>
  <c r="BM4" i="1"/>
  <c r="G4" i="1"/>
  <c r="I4" i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/>
  <c r="CZ5" i="1"/>
  <c r="DZ5" i="1"/>
  <c r="G6" i="1"/>
  <c r="I6" i="1" s="1"/>
  <c r="N6" i="1"/>
  <c r="P6" i="1" s="1"/>
  <c r="U6" i="1"/>
  <c r="AH6" i="1"/>
  <c r="AJ6" i="1" s="1"/>
  <c r="DZ6" i="1"/>
  <c r="G7" i="1"/>
  <c r="I7" i="1"/>
  <c r="N7" i="1"/>
  <c r="P7" i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/>
  <c r="DV8" i="1"/>
  <c r="DX8" i="1"/>
  <c r="DZ8" i="1"/>
  <c r="G9" i="1"/>
  <c r="I9" i="1" s="1"/>
  <c r="N9" i="1"/>
  <c r="P9" i="1" s="1"/>
  <c r="U9" i="1"/>
  <c r="AH9" i="1"/>
  <c r="AJ9" i="1"/>
  <c r="CZ9" i="1"/>
  <c r="DV9" i="1"/>
  <c r="DX9" i="1"/>
  <c r="DZ9" i="1"/>
  <c r="G10" i="1"/>
  <c r="I10" i="1"/>
  <c r="N10" i="1"/>
  <c r="P10" i="1" s="1"/>
  <c r="U10" i="1"/>
  <c r="AH10" i="1"/>
  <c r="AJ10" i="1" s="1"/>
  <c r="DV10" i="1"/>
  <c r="DX10" i="1"/>
  <c r="DZ10" i="1"/>
  <c r="G11" i="1"/>
  <c r="I11" i="1"/>
  <c r="N11" i="1"/>
  <c r="P11" i="1"/>
  <c r="U11" i="1"/>
  <c r="EG11" i="1" s="1"/>
  <c r="AH11" i="1"/>
  <c r="AJ11" i="1" s="1"/>
  <c r="CZ11" i="1"/>
  <c r="DV11" i="1"/>
  <c r="DX11" i="1"/>
  <c r="DZ11" i="1"/>
  <c r="G12" i="1"/>
  <c r="I12" i="1" s="1"/>
  <c r="N12" i="1"/>
  <c r="P12" i="1" s="1"/>
  <c r="U12" i="1"/>
  <c r="EG12" i="1" s="1"/>
  <c r="AH12" i="1"/>
  <c r="AJ12" i="1"/>
  <c r="DV12" i="1"/>
  <c r="DX12" i="1"/>
  <c r="DZ12" i="1"/>
  <c r="G13" i="1"/>
  <c r="I13" i="1" s="1"/>
  <c r="N13" i="1"/>
  <c r="P13" i="1" s="1"/>
  <c r="U13" i="1"/>
  <c r="AH13" i="1"/>
  <c r="AJ13" i="1"/>
  <c r="CZ13" i="1"/>
  <c r="DV13" i="1"/>
  <c r="DX13" i="1"/>
  <c r="DZ13" i="1"/>
  <c r="G14" i="1"/>
  <c r="I14" i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EG5" i="1" s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/>
  <c r="AC16" i="1"/>
  <c r="AE16" i="1"/>
  <c r="EG16" i="1" s="1"/>
  <c r="AR16" i="1"/>
  <c r="AS16" i="1"/>
  <c r="AZ16" i="1"/>
  <c r="BA16" i="1"/>
  <c r="BW16" i="1"/>
  <c r="CL16" i="1"/>
  <c r="CM16" i="1" s="1"/>
  <c r="CO16" i="1"/>
  <c r="CU16" i="1"/>
  <c r="CV16" i="1"/>
  <c r="DJ16" i="1"/>
  <c r="DV16" i="1"/>
  <c r="DX16" i="1"/>
  <c r="DZ16" i="1"/>
  <c r="ED16" i="1"/>
  <c r="G17" i="1"/>
  <c r="I17" i="1" s="1"/>
  <c r="N17" i="1"/>
  <c r="P17" i="1" s="1"/>
  <c r="U17" i="1"/>
  <c r="X17" i="1"/>
  <c r="Z17" i="1"/>
  <c r="AC17" i="1"/>
  <c r="AE17" i="1"/>
  <c r="AR17" i="1"/>
  <c r="AS17" i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/>
  <c r="AC18" i="1"/>
  <c r="AE18" i="1" s="1"/>
  <c r="AR18" i="1"/>
  <c r="AS18" i="1" s="1"/>
  <c r="AZ18" i="1"/>
  <c r="BA18" i="1"/>
  <c r="BW18" i="1"/>
  <c r="CM18" i="1"/>
  <c r="CO18" i="1"/>
  <c r="CU18" i="1"/>
  <c r="CV18" i="1" s="1"/>
  <c r="DJ18" i="1"/>
  <c r="DV18" i="1"/>
  <c r="DX18" i="1"/>
  <c r="DZ18" i="1"/>
  <c r="ED18" i="1"/>
  <c r="G19" i="1"/>
  <c r="I19" i="1"/>
  <c r="N19" i="1"/>
  <c r="P19" i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 s="1"/>
  <c r="U20" i="1"/>
  <c r="X20" i="1"/>
  <c r="Z20" i="1"/>
  <c r="AC20" i="1"/>
  <c r="AE20" i="1"/>
  <c r="AR20" i="1"/>
  <c r="AS20" i="1"/>
  <c r="AZ20" i="1"/>
  <c r="BA20" i="1"/>
  <c r="BW20" i="1"/>
  <c r="CM20" i="1"/>
  <c r="CO20" i="1"/>
  <c r="CU20" i="1"/>
  <c r="CV20" i="1" s="1"/>
  <c r="DJ20" i="1"/>
  <c r="DV20" i="1"/>
  <c r="DX20" i="1"/>
  <c r="DZ20" i="1"/>
  <c r="ED20" i="1"/>
  <c r="G21" i="1"/>
  <c r="I21" i="1"/>
  <c r="N21" i="1"/>
  <c r="P21" i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/>
  <c r="N22" i="1"/>
  <c r="P22" i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EG22" i="1" s="1"/>
  <c r="CO22" i="1"/>
  <c r="CU22" i="1"/>
  <c r="CV22" i="1" s="1"/>
  <c r="DJ22" i="1"/>
  <c r="DV22" i="1"/>
  <c r="DX22" i="1"/>
  <c r="DZ22" i="1"/>
  <c r="ED22" i="1"/>
  <c r="G23" i="1"/>
  <c r="I23" i="1"/>
  <c r="EG23" i="1" s="1"/>
  <c r="N23" i="1"/>
  <c r="P23" i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/>
  <c r="N24" i="1"/>
  <c r="P24" i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/>
  <c r="DJ24" i="1"/>
  <c r="DV24" i="1"/>
  <c r="DX24" i="1"/>
  <c r="DZ24" i="1"/>
  <c r="ED24" i="1"/>
  <c r="G25" i="1"/>
  <c r="I25" i="1" s="1"/>
  <c r="EG25" i="1" s="1"/>
  <c r="N25" i="1"/>
  <c r="P25" i="1" s="1"/>
  <c r="U25" i="1"/>
  <c r="X25" i="1"/>
  <c r="Z25" i="1"/>
  <c r="AC25" i="1"/>
  <c r="AE25" i="1"/>
  <c r="AR25" i="1"/>
  <c r="AS25" i="1"/>
  <c r="AZ25" i="1"/>
  <c r="BA25" i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/>
  <c r="AC26" i="1"/>
  <c r="AE26" i="1" s="1"/>
  <c r="AR26" i="1"/>
  <c r="AS26" i="1" s="1"/>
  <c r="AZ26" i="1"/>
  <c r="BA26" i="1"/>
  <c r="BW26" i="1"/>
  <c r="CM26" i="1"/>
  <c r="CO26" i="1"/>
  <c r="CU26" i="1"/>
  <c r="CV26" i="1" s="1"/>
  <c r="DJ26" i="1"/>
  <c r="DV26" i="1"/>
  <c r="DX26" i="1"/>
  <c r="DZ26" i="1"/>
  <c r="ED26" i="1"/>
  <c r="G27" i="1"/>
  <c r="I27" i="1"/>
  <c r="N27" i="1"/>
  <c r="P27" i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/>
  <c r="CO27" i="1"/>
  <c r="CU27" i="1"/>
  <c r="CV27" i="1" s="1"/>
  <c r="DJ27" i="1"/>
  <c r="DV27" i="1"/>
  <c r="DX27" i="1"/>
  <c r="DZ27" i="1"/>
  <c r="ED27" i="1"/>
  <c r="G28" i="1"/>
  <c r="I28" i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 s="1"/>
  <c r="U29" i="1"/>
  <c r="X29" i="1"/>
  <c r="Z29" i="1"/>
  <c r="AC29" i="1"/>
  <c r="AE29" i="1"/>
  <c r="AR29" i="1"/>
  <c r="AS29" i="1" s="1"/>
  <c r="AZ29" i="1"/>
  <c r="BA29" i="1" s="1"/>
  <c r="BW29" i="1"/>
  <c r="CL29" i="1"/>
  <c r="CM29" i="1" s="1"/>
  <c r="CO29" i="1"/>
  <c r="CU29" i="1"/>
  <c r="CV29" i="1"/>
  <c r="DJ29" i="1"/>
  <c r="DV29" i="1"/>
  <c r="DX29" i="1"/>
  <c r="DZ29" i="1"/>
  <c r="ED29" i="1"/>
  <c r="G30" i="1"/>
  <c r="I30" i="1" s="1"/>
  <c r="N30" i="1"/>
  <c r="P30" i="1" s="1"/>
  <c r="U30" i="1"/>
  <c r="X30" i="1"/>
  <c r="Z30" i="1"/>
  <c r="AC30" i="1"/>
  <c r="AE30" i="1"/>
  <c r="AR30" i="1"/>
  <c r="AS30" i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/>
  <c r="DJ31" i="1"/>
  <c r="DV31" i="1"/>
  <c r="DX31" i="1"/>
  <c r="DZ31" i="1"/>
  <c r="ED31" i="1"/>
  <c r="G32" i="1"/>
  <c r="I32" i="1" s="1"/>
  <c r="N32" i="1"/>
  <c r="P32" i="1" s="1"/>
  <c r="U32" i="1"/>
  <c r="X32" i="1"/>
  <c r="Z32" i="1"/>
  <c r="AC32" i="1"/>
  <c r="AE32" i="1"/>
  <c r="AR32" i="1"/>
  <c r="AS32" i="1" s="1"/>
  <c r="AZ32" i="1"/>
  <c r="BA32" i="1" s="1"/>
  <c r="BW32" i="1"/>
  <c r="CL32" i="1"/>
  <c r="CM32" i="1" s="1"/>
  <c r="CO32" i="1"/>
  <c r="CU32" i="1"/>
  <c r="CV32" i="1"/>
  <c r="DJ32" i="1"/>
  <c r="DV32" i="1"/>
  <c r="DX32" i="1"/>
  <c r="DZ32" i="1"/>
  <c r="ED32" i="1"/>
  <c r="G33" i="1"/>
  <c r="I33" i="1" s="1"/>
  <c r="N33" i="1"/>
  <c r="P33" i="1" s="1"/>
  <c r="U33" i="1"/>
  <c r="X33" i="1"/>
  <c r="Z33" i="1"/>
  <c r="AC33" i="1"/>
  <c r="AE33" i="1"/>
  <c r="AR33" i="1"/>
  <c r="AS33" i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/>
  <c r="DJ34" i="1"/>
  <c r="DV34" i="1"/>
  <c r="DX34" i="1"/>
  <c r="DZ34" i="1"/>
  <c r="ED34" i="1"/>
  <c r="G35" i="1"/>
  <c r="I35" i="1" s="1"/>
  <c r="N35" i="1"/>
  <c r="P35" i="1" s="1"/>
  <c r="U35" i="1"/>
  <c r="X35" i="1"/>
  <c r="Z35" i="1"/>
  <c r="AC35" i="1"/>
  <c r="AE35" i="1"/>
  <c r="AR35" i="1"/>
  <c r="AS35" i="1" s="1"/>
  <c r="AZ35" i="1"/>
  <c r="BA35" i="1" s="1"/>
  <c r="BW35" i="1"/>
  <c r="CL35" i="1"/>
  <c r="CM35" i="1" s="1"/>
  <c r="CO35" i="1"/>
  <c r="CU35" i="1"/>
  <c r="CV35" i="1"/>
  <c r="DJ35" i="1"/>
  <c r="DV35" i="1"/>
  <c r="DX35" i="1"/>
  <c r="DZ35" i="1"/>
  <c r="ED35" i="1"/>
  <c r="F36" i="1"/>
  <c r="G36" i="1" s="1"/>
  <c r="I36" i="1" s="1"/>
  <c r="N36" i="1"/>
  <c r="P36" i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EG37" i="1" s="1"/>
  <c r="N37" i="1"/>
  <c r="P37" i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/>
  <c r="DJ37" i="1"/>
  <c r="DV37" i="1"/>
  <c r="DX37" i="1"/>
  <c r="DZ37" i="1"/>
  <c r="ED37" i="1"/>
  <c r="G38" i="1"/>
  <c r="I38" i="1" s="1"/>
  <c r="N38" i="1"/>
  <c r="P38" i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 s="1"/>
  <c r="N41" i="1"/>
  <c r="P41" i="1" s="1"/>
  <c r="U41" i="1"/>
  <c r="X41" i="1"/>
  <c r="Z41" i="1"/>
  <c r="AC41" i="1"/>
  <c r="AE41" i="1"/>
  <c r="AR41" i="1"/>
  <c r="AS41" i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/>
  <c r="AC43" i="1"/>
  <c r="AE43" i="1" s="1"/>
  <c r="AR43" i="1"/>
  <c r="AS43" i="1"/>
  <c r="AZ43" i="1"/>
  <c r="BA43" i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/>
  <c r="BW45" i="1"/>
  <c r="CM45" i="1"/>
  <c r="CO45" i="1"/>
  <c r="CU45" i="1"/>
  <c r="CV45" i="1" s="1"/>
  <c r="DJ45" i="1"/>
  <c r="DV45" i="1"/>
  <c r="DX45" i="1"/>
  <c r="DZ45" i="1"/>
  <c r="ED45" i="1"/>
  <c r="G46" i="1"/>
  <c r="I46" i="1"/>
  <c r="N46" i="1"/>
  <c r="P46" i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/>
  <c r="CO47" i="1"/>
  <c r="CU47" i="1"/>
  <c r="CV47" i="1" s="1"/>
  <c r="DJ47" i="1"/>
  <c r="DV47" i="1"/>
  <c r="DX47" i="1"/>
  <c r="DZ47" i="1"/>
  <c r="ED47" i="1"/>
  <c r="G48" i="1"/>
  <c r="I48" i="1"/>
  <c r="N48" i="1"/>
  <c r="P48" i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/>
  <c r="CB5" i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/>
  <c r="CB12" i="1"/>
  <c r="CC12" i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/>
  <c r="CB30" i="1"/>
  <c r="CC30" i="1"/>
  <c r="CB31" i="1"/>
  <c r="CC31" i="1"/>
  <c r="CB32" i="1"/>
  <c r="CC32" i="1" s="1"/>
  <c r="CB33" i="1"/>
  <c r="CC33" i="1" s="1"/>
  <c r="CB34" i="1"/>
  <c r="CB35" i="1"/>
  <c r="CB36" i="1"/>
  <c r="CC36" i="1" s="1"/>
  <c r="CB37" i="1"/>
  <c r="CC37" i="1"/>
  <c r="CB38" i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CC35" i="1"/>
  <c r="S38" i="1"/>
  <c r="BS38" i="1"/>
  <c r="CC38" i="1"/>
  <c r="BS5" i="1"/>
  <c r="CC5" i="1"/>
  <c r="BS7" i="1"/>
  <c r="BS23" i="1"/>
  <c r="S24" i="1"/>
  <c r="BS24" i="1"/>
  <c r="S36" i="1"/>
  <c r="BS36" i="1"/>
  <c r="BS26" i="1"/>
  <c r="EG19" i="1"/>
  <c r="EG34" i="1" l="1"/>
  <c r="EG18" i="1"/>
  <c r="EG28" i="1"/>
  <c r="EG31" i="1"/>
  <c r="EG30" i="1"/>
  <c r="EG20" i="1"/>
  <c r="EG27" i="1"/>
  <c r="EG35" i="1"/>
  <c r="EG29" i="1"/>
  <c r="EG8" i="1"/>
  <c r="EG17" i="1"/>
  <c r="EG26" i="1"/>
  <c r="EG32" i="1"/>
  <c r="EG36" i="1"/>
  <c r="EG33" i="1"/>
  <c r="EG24" i="1"/>
  <c r="EG21" i="1"/>
  <c r="EG15" i="1"/>
  <c r="EG4" i="1"/>
  <c r="EG14" i="1"/>
  <c r="EG13" i="1"/>
  <c r="EG9" i="1"/>
  <c r="EG7" i="1"/>
  <c r="EG6" i="1"/>
  <c r="EG48" i="1"/>
  <c r="EG46" i="1"/>
  <c r="EG43" i="1"/>
  <c r="EG41" i="1"/>
  <c r="EG40" i="1"/>
  <c r="EG47" i="1"/>
  <c r="EG45" i="1"/>
  <c r="EG44" i="1"/>
  <c r="EG42" i="1"/>
  <c r="EG39" i="1"/>
  <c r="EG38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<sst xmlns="http://schemas.openxmlformats.org/spreadsheetml/2006/main" count="630" uniqueCount="296">
  <si>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</si>
  <si>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</si>
  <si>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</si>
  <si>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</si>
  <si>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</si>
  <si>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</si>
  <si>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</si>
  <si>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</si>
  <si>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</si>
  <si>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</si>
  <si>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</si>
  <si>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</si>
  <si>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</si>
  <si>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</si>
  <si>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</si>
  <si>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</si>
  <si>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</si>
  <si>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</si>
  <si>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</si>
  <si>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</si>
  <si>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</si>
  <si>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</si>
  <si>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</si>
  <si>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</si>
  <si>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</si>
  <si>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</si>
  <si>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</si>
  <si>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</si>
  <si>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</si>
  <si>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</si>
  <si>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</si>
  <si>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</si>
  <si>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</si>
  <si>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</si>
  <si>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</si>
  <si>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</si>
  <si>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</si>
  <si>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</si>
  <si>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</si>
  <si>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</si>
  <si>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</si>
  <si>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</si>
  <si>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</si>
  <si>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</si>
  <si>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</si>
  <si>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</si>
  <si>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</si>
  <si>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</si>
  <si>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</si>
  <si>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</si>
  <si>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</si>
  <si>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</si>
  <si>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</si>
  <si>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</si>
  <si>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</si>
  <si>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</si>
  <si>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</si>
  <si>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</si>
  <si>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</si>
  <si>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</si>
  <si>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</si>
  <si>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</si>
  <si>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</si>
  <si>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</si>
  <si>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</si>
  <si>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</si>
  <si>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</si>
  <si>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</si>
  <si>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</si>
  <si>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</si>
  <si>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</si>
  <si>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</si>
  <si>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</si>
  <si>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</si>
  <si>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</si>
  <si>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</si>
  <si>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</si>
  <si>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</si>
  <si>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</si>
  <si>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</si>
  <si>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</si>
  <si>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</si>
  <si>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</si>
  <si>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</si>
  <si>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</si>
  <si>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</si>
  <si>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</si>
  <si>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</si>
  <si>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</si>
  <si>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</si>
  <si>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</si>
  <si>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</si>
  <si>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</si>
  <si>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</si>
  <si>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</si>
  <si>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</si>
  <si>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</si>
  <si>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</si>
  <si>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</si>
  <si>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</si>
  <si>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</si>
  <si>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</si>
  <si>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</si>
  <si>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</si>
  <si>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</si>
  <si>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</si>
  <si>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</si>
  <si>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</si>
  <si>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</si>
  <si>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</si>
  <si>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</si>
  <si>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</si>
  <si>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</si>
  <si>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</si>
  <si>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</si>
  <si>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</si>
  <si>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</si>
  <si>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</si>
  <si>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</si>
  <si>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</si>
  <si>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</si>
  <si>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</si>
  <si>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</si>
  <si>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</si>
  <si>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</si>
  <si>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</si>
  <si>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</si>
  <si>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</si>
  <si>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</si>
  <si>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</si>
  <si>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</si>
  <si>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</si>
  <si>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</si>
  <si>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</si>
  <si>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</si>
  <si>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</si>
  <si>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</si>
  <si>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</si>
  <si>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</si>
  <si>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</si>
  <si>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</si>
  <si>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</si>
  <si>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</si>
  <si>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</si>
  <si>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</si>
  <si>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</si>
  <si>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</si>
  <si>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</si>
  <si>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</si>
  <si>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</si>
  <si>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</si>
  <si>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</si>
  <si>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</si>
  <si>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</si>
  <si>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</si>
  <si>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</si>
  <si>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</si>
  <si>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</si>
  <si>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</si>
  <si>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</si>
  <si>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</si>
  <si>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</si>
  <si>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</si>
  <si>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</si>
  <si>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</si>
  <si>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</si>
  <si>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</si>
  <si>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</si>
  <si>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</si>
  <si>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</si>
  <si>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</si>
  <si>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</si>
  <si>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</si>
  <si>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</si>
  <si>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</si>
  <si>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</si>
  <si>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</si>
  <si>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</si>
  <si>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</si>
  <si>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</si>
  <si>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</si>
  <si>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</si>
  <si>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</si>
  <si>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</si>
  <si>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</si>
  <si>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</si>
  <si>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</si>
  <si>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</si>
  <si>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</si>
  <si>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</si>
  <si>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</si>
  <si>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</si>
  <si>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</si>
  <si>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</si>
  <si>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</si>
  <si>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</si>
  <si>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</si>
  <si>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</si>
  <si>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</si>
  <si>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</si>
  <si>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</si>
  <si>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</si>
  <si>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</si>
  <si>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</si>
  <si>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</si>
  <si>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</si>
  <si>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</si>
  <si>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</si>
  <si>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</si>
  <si>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</si>
  <si>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</si>
  <si>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</si>
  <si>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</si>
  <si>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</si>
  <si>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</si>
  <si>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</si>
  <si>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</si>
  <si>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</si>
  <si>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</si>
  <si>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</si>
  <si>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</si>
  <si>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</si>
  <si>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</si>
  <si>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</si>
  <si>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</si>
  <si>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</si>
  <si>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</si>
  <si>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</si>
  <si>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</si>
  <si>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</si>
  <si>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</si>
  <si>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</si>
  <si>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</si>
  <si>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</si>
  <si>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</si>
  <si>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</si>
  <si>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</si>
  <si>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</si>
  <si>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</si>
  <si>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</si>
  <si>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</si>
  <si>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</si>
  <si>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</si>
  <si>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</si>
  <si>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</si>
  <si>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</si>
  <si>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</si>
  <si>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</si>
  <si>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</si>
  <si>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</si>
  <si>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</si>
  <si>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</si>
  <si>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</si>
  <si>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</si>
  <si>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</si>
  <si>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</si>
  <si>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</si>
  <si>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</si>
  <si>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</si>
  <si>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</si>
  <si>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</si>
  <si>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</si>
  <si>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</si>
  <si>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</si>
  <si>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</si>
  <si>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</si>
  <si>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</si>
  <si>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</si>
  <si>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</si>
  <si>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</si>
  <si>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</si>
  <si>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</si>
  <si>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</si>
  <si>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</si>
  <si>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</si>
  <si>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</si>
  <si>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</si>
  <si>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</si>
  <si>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</si>
  <si>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</si>
  <si>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</si>
  <si>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</si>
  <si>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</si>
  <si>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</si>
  <si>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</si>
  <si>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</si>
  <si>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</si>
  <si>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</si>
  <si>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</si>
  <si>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</si>
  <si>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</si>
  <si>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</si>
  <si>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</si>
  <si>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</si>
  <si>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</si>
  <si>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полугодие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</si>
</sst>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CY4" activePane="bottomRight" state="frozen"/>
      <selection pane="topRight" activeCell="B1" sqref="B1"/>
      <selection pane="bottomLeft" activeCell="A4" sqref="A4"/>
      <selection pane="bottomRight" activeCell="DH4" sqref="DH4:DH15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11" t="s">
        <v>0</v>
      </c>
      <c r="B2" s="110" t="s">
        <v>252</v>
      </c>
      <c r="C2" s="110"/>
      <c r="D2" s="110"/>
      <c r="E2" s="110"/>
      <c r="F2" s="110"/>
      <c r="G2" s="110"/>
      <c r="H2" s="110"/>
      <c r="I2" s="110"/>
      <c r="J2" s="113" t="s">
        <v>218</v>
      </c>
      <c r="K2" s="113"/>
      <c r="L2" s="113"/>
      <c r="M2" s="113"/>
      <c r="N2" s="113"/>
      <c r="O2" s="113"/>
      <c r="P2" s="113"/>
      <c r="Q2" s="110" t="s">
        <v>219</v>
      </c>
      <c r="R2" s="110"/>
      <c r="S2" s="110"/>
      <c r="T2" s="110"/>
      <c r="U2" s="110"/>
      <c r="V2" s="105" t="s">
        <v>264</v>
      </c>
      <c r="W2" s="109"/>
      <c r="X2" s="109"/>
      <c r="Y2" s="109"/>
      <c r="Z2" s="106"/>
      <c r="AA2" s="105" t="s">
        <v>265</v>
      </c>
      <c r="AB2" s="109"/>
      <c r="AC2" s="109"/>
      <c r="AD2" s="109"/>
      <c r="AE2" s="106"/>
      <c r="AF2" s="105" t="s">
        <v>280</v>
      </c>
      <c r="AG2" s="109"/>
      <c r="AH2" s="109"/>
      <c r="AI2" s="109"/>
      <c r="AJ2" s="106"/>
      <c r="AK2" s="110" t="s">
        <v>84</v>
      </c>
      <c r="AL2" s="110"/>
      <c r="AM2" s="110"/>
      <c r="AN2" s="110"/>
      <c r="AO2" s="110"/>
      <c r="AP2" s="105" t="s">
        <v>266</v>
      </c>
      <c r="AQ2" s="109"/>
      <c r="AR2" s="109"/>
      <c r="AS2" s="106"/>
      <c r="AT2" s="105" t="s">
        <v>220</v>
      </c>
      <c r="AU2" s="109"/>
      <c r="AV2" s="109"/>
      <c r="AW2" s="106"/>
      <c r="AX2" s="110" t="s">
        <v>281</v>
      </c>
      <c r="AY2" s="110"/>
      <c r="AZ2" s="110"/>
      <c r="BA2" s="110"/>
      <c r="BB2" s="105" t="s">
        <v>282</v>
      </c>
      <c r="BC2" s="109"/>
      <c r="BD2" s="109"/>
      <c r="BE2" s="109"/>
      <c r="BF2" s="109"/>
      <c r="BG2" s="106"/>
      <c r="BH2" s="110" t="s">
        <v>267</v>
      </c>
      <c r="BI2" s="110"/>
      <c r="BJ2" s="110"/>
      <c r="BK2" s="110"/>
      <c r="BL2" s="110"/>
      <c r="BM2" s="110"/>
      <c r="BN2" s="110" t="s">
        <v>221</v>
      </c>
      <c r="BO2" s="110"/>
      <c r="BP2" s="110"/>
      <c r="BQ2" s="110"/>
      <c r="BR2" s="110"/>
      <c r="BS2" s="110"/>
      <c r="BT2" s="105" t="s">
        <v>291</v>
      </c>
      <c r="BU2" s="106"/>
      <c r="BV2" s="110" t="s">
        <v>268</v>
      </c>
      <c r="BW2" s="110"/>
      <c r="BX2" s="105" t="s">
        <v>90</v>
      </c>
      <c r="BY2" s="109"/>
      <c r="BZ2" s="109"/>
      <c r="CA2" s="109"/>
      <c r="CB2" s="109"/>
      <c r="CC2" s="106"/>
      <c r="CD2" s="109" t="s">
        <v>292</v>
      </c>
      <c r="CE2" s="109"/>
      <c r="CF2" s="109"/>
      <c r="CG2" s="109"/>
      <c r="CH2" s="109"/>
      <c r="CI2" s="106"/>
      <c r="CJ2" s="105" t="s">
        <v>283</v>
      </c>
      <c r="CK2" s="109"/>
      <c r="CL2" s="109"/>
      <c r="CM2" s="106"/>
      <c r="CN2" s="105" t="s">
        <v>269</v>
      </c>
      <c r="CO2" s="106"/>
      <c r="CP2" s="105" t="s">
        <v>270</v>
      </c>
      <c r="CQ2" s="109"/>
      <c r="CR2" s="109"/>
      <c r="CS2" s="109"/>
      <c r="CT2" s="109"/>
      <c r="CU2" s="109"/>
      <c r="CV2" s="106"/>
      <c r="CW2" s="105" t="s">
        <v>271</v>
      </c>
      <c r="CX2" s="109"/>
      <c r="CY2" s="109"/>
      <c r="CZ2" s="106"/>
      <c r="DA2" s="105" t="s">
        <v>272</v>
      </c>
      <c r="DB2" s="109"/>
      <c r="DC2" s="109"/>
      <c r="DD2" s="106"/>
      <c r="DE2" s="105" t="s">
        <v>273</v>
      </c>
      <c r="DF2" s="106"/>
      <c r="DG2" s="105" t="s">
        <v>274</v>
      </c>
      <c r="DH2" s="109"/>
      <c r="DI2" s="109"/>
      <c r="DJ2" s="106"/>
      <c r="DK2" s="107" t="s">
        <v>56</v>
      </c>
      <c r="DL2" s="108"/>
      <c r="DM2" s="107" t="s">
        <v>250</v>
      </c>
      <c r="DN2" s="108"/>
      <c r="DO2" s="105" t="s">
        <v>285</v>
      </c>
      <c r="DP2" s="106"/>
      <c r="DQ2" s="105" t="s">
        <v>286</v>
      </c>
      <c r="DR2" s="106"/>
      <c r="DS2" s="105" t="s">
        <v>287</v>
      </c>
      <c r="DT2" s="106"/>
      <c r="DU2" s="105" t="s">
        <v>275</v>
      </c>
      <c r="DV2" s="106"/>
      <c r="DW2" s="105" t="s">
        <v>276</v>
      </c>
      <c r="DX2" s="106"/>
      <c r="DY2" s="105" t="s">
        <v>277</v>
      </c>
      <c r="DZ2" s="106"/>
      <c r="EA2" s="107" t="s">
        <v>59</v>
      </c>
      <c r="EB2" s="108"/>
      <c r="EC2" s="110" t="s">
        <v>278</v>
      </c>
      <c r="ED2" s="110"/>
      <c r="EE2" s="105" t="s">
        <v>279</v>
      </c>
      <c r="EF2" s="106"/>
      <c r="EG2" s="103" t="s">
        <v>223</v>
      </c>
    </row>
    <row r="3" spans="1:151" s="29" customFormat="1" ht="193.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4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812.6</v>
      </c>
      <c r="W4" s="23">
        <v>1061</v>
      </c>
      <c r="X4" s="60">
        <f t="shared" ref="X4:X15" si="3">V4/W4</f>
        <v>0.76588124410933089</v>
      </c>
      <c r="Y4" s="42" t="s">
        <v>77</v>
      </c>
      <c r="Z4" s="52">
        <f t="shared" ref="Z4:Z15" si="4">IF(X4&lt;=1,1,0)</f>
        <v>1</v>
      </c>
      <c r="AA4" s="65">
        <v>269.39999999999998</v>
      </c>
      <c r="AB4" s="65">
        <v>661.9</v>
      </c>
      <c r="AC4" s="68">
        <f t="shared" ref="AC4:AC15" si="5">AA4/AB4</f>
        <v>0.40701012237498108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305.8</v>
      </c>
      <c r="AQ4" s="32">
        <v>469.8</v>
      </c>
      <c r="AR4" s="61">
        <f t="shared" ref="AR4:AR14" si="8">AP4/AQ4</f>
        <v>0.65091528309919111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88.1</v>
      </c>
      <c r="AY4" s="95">
        <v>213.1</v>
      </c>
      <c r="AZ4" s="60">
        <f>AX4/AY4</f>
        <v>0.41342092914124823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189.9</v>
      </c>
      <c r="BD4" s="90">
        <v>279.89999999999998</v>
      </c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213.1</v>
      </c>
      <c r="BI4" s="96">
        <v>373.3</v>
      </c>
      <c r="BJ4" s="95">
        <v>289.5</v>
      </c>
      <c r="BK4" s="96">
        <v>402</v>
      </c>
      <c r="BL4" s="61">
        <f t="shared" ref="BL4:BL14" si="14">(BH4/BI4)/(BJ4/BK4)</f>
        <v>0.79268920661402498</v>
      </c>
      <c r="BM4" s="52">
        <f t="shared" ref="BM4:BM14" si="15">IF(BL4&gt;=1,1,0)</f>
        <v>0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81.070999999999998</v>
      </c>
      <c r="CK4" s="97">
        <v>139.58799999999999</v>
      </c>
      <c r="CL4" s="60">
        <f>CJ4/CK4</f>
        <v>0.58078774679771905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2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3</v>
      </c>
      <c r="CV4" s="52">
        <f t="shared" ref="CV4:CV15" si="23">IF(CU4&gt;=5,1,0)</f>
        <v>0</v>
      </c>
      <c r="CW4" s="98">
        <v>12.6</v>
      </c>
      <c r="CX4" s="96">
        <v>15.5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3.1</v>
      </c>
      <c r="DH4" s="99">
        <v>3.4</v>
      </c>
      <c r="DI4" s="42">
        <f t="shared" ref="DI4:DI15" si="24">DG4/DH4</f>
        <v>0.91176470588235303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1192.9000000000001</v>
      </c>
      <c r="W5" s="23">
        <v>1367</v>
      </c>
      <c r="X5" s="60">
        <f t="shared" si="3"/>
        <v>0.87264081931236293</v>
      </c>
      <c r="Y5" s="42" t="s">
        <v>77</v>
      </c>
      <c r="Z5" s="52">
        <f t="shared" si="4"/>
        <v>1</v>
      </c>
      <c r="AA5" s="65">
        <v>435.9</v>
      </c>
      <c r="AB5" s="65">
        <v>847.9</v>
      </c>
      <c r="AC5" s="68">
        <f t="shared" si="5"/>
        <v>0.5140936431182922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1211</v>
      </c>
      <c r="AQ5" s="32">
        <v>1391.9</v>
      </c>
      <c r="AR5" s="61">
        <f t="shared" si="8"/>
        <v>0.87003376679359146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714.3</v>
      </c>
      <c r="AY5" s="95">
        <v>1612.6</v>
      </c>
      <c r="AZ5" s="60">
        <f>AX5/AY5</f>
        <v>0.44294927446359916</v>
      </c>
      <c r="BA5" s="52">
        <f t="shared" si="11"/>
        <v>0</v>
      </c>
      <c r="BB5" s="90"/>
      <c r="BC5" s="32">
        <v>548.20000000000005</v>
      </c>
      <c r="BD5" s="100">
        <v>843.7</v>
      </c>
      <c r="BE5" s="90"/>
      <c r="BF5" s="42">
        <f t="shared" si="12"/>
        <v>0</v>
      </c>
      <c r="BG5" s="52">
        <f t="shared" si="13"/>
        <v>0</v>
      </c>
      <c r="BH5" s="95">
        <v>1612.6</v>
      </c>
      <c r="BI5" s="95">
        <v>826</v>
      </c>
      <c r="BJ5" s="95">
        <v>1541.5</v>
      </c>
      <c r="BK5" s="95">
        <v>673.5</v>
      </c>
      <c r="BL5" s="61">
        <f t="shared" si="14"/>
        <v>0.85298359589689288</v>
      </c>
      <c r="BM5" s="52">
        <f t="shared" si="15"/>
        <v>0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117.7</v>
      </c>
      <c r="CK5" s="97">
        <v>107.876</v>
      </c>
      <c r="CL5" s="60">
        <f t="shared" ref="CL5:CL15" si="36">CJ5/CK5</f>
        <v>1.0910675219696688</v>
      </c>
      <c r="CM5" s="52">
        <f t="shared" ref="CM5:CM48" si="37">IF(CL5&lt;1,1,0)</f>
        <v>0</v>
      </c>
      <c r="CN5" s="48"/>
      <c r="CO5" s="52">
        <f t="shared" si="21"/>
        <v>0</v>
      </c>
      <c r="CP5" s="23">
        <v>2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6</v>
      </c>
      <c r="CV5" s="52">
        <f t="shared" si="23"/>
        <v>1</v>
      </c>
      <c r="CW5" s="98">
        <v>30.7</v>
      </c>
      <c r="CX5" s="96">
        <v>24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0</v>
      </c>
      <c r="DI5" s="42" t="e">
        <f t="shared" si="24"/>
        <v>#DIV/0!</v>
      </c>
      <c r="DJ5" s="52" t="e">
        <f t="shared" si="25"/>
        <v>#DIV/0!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903.9</v>
      </c>
      <c r="W6" s="23">
        <v>1208</v>
      </c>
      <c r="X6" s="60">
        <f t="shared" si="3"/>
        <v>0.74826158940397347</v>
      </c>
      <c r="Y6" s="42" t="s">
        <v>77</v>
      </c>
      <c r="Z6" s="52">
        <f t="shared" si="4"/>
        <v>1</v>
      </c>
      <c r="AA6" s="65">
        <v>387.4</v>
      </c>
      <c r="AB6" s="65">
        <v>759.2</v>
      </c>
      <c r="AC6" s="68">
        <f t="shared" si="5"/>
        <v>0.51027397260273966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638.29999999999995</v>
      </c>
      <c r="AQ6" s="32">
        <v>879</v>
      </c>
      <c r="AR6" s="61">
        <f t="shared" si="8"/>
        <v>0.72616609783845276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218.1</v>
      </c>
      <c r="AY6" s="95">
        <v>432.3</v>
      </c>
      <c r="AZ6" s="60">
        <f>AX6/AY6</f>
        <v>0.50451075641915333</v>
      </c>
      <c r="BA6" s="52">
        <f>IF(AND(AZ6&gt;=0.95,AZ6&lt;=1.05),1,IF(OR(AND(AZ6&gt;=0.85,AZ6&lt;0.95),AND(AZ6&gt;1.05,AZ6&lt;=1.15)),0.5,0))</f>
        <v>0</v>
      </c>
      <c r="BB6" s="90"/>
      <c r="BC6" s="32">
        <v>468.4</v>
      </c>
      <c r="BD6" s="90">
        <v>410.6</v>
      </c>
      <c r="BE6" s="90"/>
      <c r="BF6" s="42">
        <f t="shared" si="12"/>
        <v>0</v>
      </c>
      <c r="BG6" s="52">
        <f t="shared" si="13"/>
        <v>0</v>
      </c>
      <c r="BH6" s="95">
        <v>442.1</v>
      </c>
      <c r="BI6" s="95">
        <v>746.7</v>
      </c>
      <c r="BJ6" s="95">
        <v>388.1</v>
      </c>
      <c r="BK6" s="95">
        <v>459.9</v>
      </c>
      <c r="BL6" s="61">
        <f t="shared" si="14"/>
        <v>0.70160735062152879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80.260000000000005</v>
      </c>
      <c r="CK6" s="97">
        <v>125.60899999999999</v>
      </c>
      <c r="CL6" s="60">
        <f t="shared" si="36"/>
        <v>0.63896695300495987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2</v>
      </c>
      <c r="CT6" s="23">
        <v>0</v>
      </c>
      <c r="CU6" s="42">
        <f t="shared" si="22"/>
        <v>8</v>
      </c>
      <c r="CV6" s="52">
        <f t="shared" si="23"/>
        <v>1</v>
      </c>
      <c r="CW6" s="98">
        <v>11.9</v>
      </c>
      <c r="CX6" s="96">
        <v>0</v>
      </c>
      <c r="CY6" s="42">
        <v>0</v>
      </c>
      <c r="CZ6" s="52">
        <v>0</v>
      </c>
      <c r="DA6" s="99">
        <v>15</v>
      </c>
      <c r="DB6" s="99">
        <v>9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7.1</v>
      </c>
      <c r="DH6" s="99">
        <v>5</v>
      </c>
      <c r="DI6" s="42">
        <f>DG6/DH6</f>
        <v>1.42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9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899.4</v>
      </c>
      <c r="W7" s="23">
        <v>1056</v>
      </c>
      <c r="X7" s="60">
        <f t="shared" si="3"/>
        <v>0.85170454545454544</v>
      </c>
      <c r="Y7" s="42" t="s">
        <v>77</v>
      </c>
      <c r="Z7" s="52">
        <f t="shared" si="4"/>
        <v>1</v>
      </c>
      <c r="AA7" s="65">
        <v>338.1</v>
      </c>
      <c r="AB7" s="65">
        <v>680</v>
      </c>
      <c r="AC7" s="68">
        <f t="shared" si="5"/>
        <v>0.49720588235294122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360.6</v>
      </c>
      <c r="AQ7" s="32">
        <v>525.6</v>
      </c>
      <c r="AR7" s="61">
        <f>AP7/AQ7</f>
        <v>0.6860730593607306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161.19999999999999</v>
      </c>
      <c r="AY7" s="95">
        <v>379.9</v>
      </c>
      <c r="AZ7" s="60">
        <f>AX7/AY7</f>
        <v>0.42432219005001315</v>
      </c>
      <c r="BA7" s="52">
        <f t="shared" si="11"/>
        <v>0</v>
      </c>
      <c r="BB7" s="90"/>
      <c r="BC7" s="32">
        <v>238.2</v>
      </c>
      <c r="BD7" s="90">
        <v>287.39999999999998</v>
      </c>
      <c r="BE7" s="90"/>
      <c r="BF7" s="42">
        <f t="shared" si="12"/>
        <v>0</v>
      </c>
      <c r="BG7" s="52">
        <f t="shared" si="13"/>
        <v>0</v>
      </c>
      <c r="BH7" s="95">
        <v>385.6</v>
      </c>
      <c r="BI7" s="95">
        <v>432.6</v>
      </c>
      <c r="BJ7" s="95">
        <v>396</v>
      </c>
      <c r="BK7" s="95">
        <v>462.7</v>
      </c>
      <c r="BL7" s="61">
        <f t="shared" si="14"/>
        <v>1.0414893269262202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25.6</v>
      </c>
      <c r="CK7" s="97">
        <v>57.957999999999998</v>
      </c>
      <c r="CL7" s="60">
        <f t="shared" si="36"/>
        <v>0.4416991614617482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20.5</v>
      </c>
      <c r="CX7" s="96">
        <v>16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1301.0999999999999</v>
      </c>
      <c r="W8" s="23">
        <v>1358</v>
      </c>
      <c r="X8" s="61">
        <f t="shared" si="3"/>
        <v>0.95810014727540493</v>
      </c>
      <c r="Y8" s="42" t="s">
        <v>77</v>
      </c>
      <c r="Z8" s="52">
        <f t="shared" si="4"/>
        <v>1</v>
      </c>
      <c r="AA8" s="65">
        <v>442.3</v>
      </c>
      <c r="AB8" s="65">
        <v>851.5</v>
      </c>
      <c r="AC8" s="69">
        <f t="shared" si="5"/>
        <v>0.51943628890193771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653.4</v>
      </c>
      <c r="AQ8" s="32">
        <v>1002.8</v>
      </c>
      <c r="AR8" s="61">
        <f t="shared" si="8"/>
        <v>0.65157558835261264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438.9</v>
      </c>
      <c r="AY8" s="95">
        <v>924.7</v>
      </c>
      <c r="AZ8" s="61">
        <f>AX8/AY8</f>
        <v>0.4746404239212717</v>
      </c>
      <c r="BA8" s="63">
        <f t="shared" si="11"/>
        <v>0</v>
      </c>
      <c r="BB8" s="102"/>
      <c r="BC8" s="32">
        <v>480.3</v>
      </c>
      <c r="BD8" s="100">
        <v>522.5</v>
      </c>
      <c r="BE8" s="90"/>
      <c r="BF8" s="42">
        <f t="shared" si="12"/>
        <v>0</v>
      </c>
      <c r="BG8" s="52">
        <f t="shared" si="13"/>
        <v>0</v>
      </c>
      <c r="BH8" s="95">
        <v>1110.2</v>
      </c>
      <c r="BI8" s="95">
        <v>653.4</v>
      </c>
      <c r="BJ8" s="95">
        <v>785.8</v>
      </c>
      <c r="BK8" s="95">
        <v>701.4</v>
      </c>
      <c r="BL8" s="61">
        <f t="shared" si="14"/>
        <v>1.516616686310571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612.62</v>
      </c>
      <c r="CK8" s="97">
        <v>619.29700000000003</v>
      </c>
      <c r="CL8" s="60">
        <f t="shared" si="36"/>
        <v>0.98921842024101514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0</v>
      </c>
      <c r="CU8" s="42">
        <f t="shared" si="22"/>
        <v>4</v>
      </c>
      <c r="CV8" s="52">
        <f t="shared" si="23"/>
        <v>0</v>
      </c>
      <c r="CW8" s="98">
        <v>38.1</v>
      </c>
      <c r="CX8" s="95">
        <v>37</v>
      </c>
      <c r="CY8" s="42">
        <f>CW8/CX8</f>
        <v>1.0297297297297299</v>
      </c>
      <c r="CZ8" s="52">
        <f t="shared" si="38"/>
        <v>0</v>
      </c>
      <c r="DA8" s="99">
        <v>28.4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1063.2</v>
      </c>
      <c r="W9" s="23">
        <v>1379</v>
      </c>
      <c r="X9" s="60">
        <f t="shared" si="3"/>
        <v>0.77099347353154468</v>
      </c>
      <c r="Y9" s="42" t="s">
        <v>77</v>
      </c>
      <c r="Z9" s="52">
        <f t="shared" si="4"/>
        <v>1</v>
      </c>
      <c r="AA9" s="65">
        <v>421.6</v>
      </c>
      <c r="AB9" s="65">
        <v>837.9</v>
      </c>
      <c r="AC9" s="68">
        <f t="shared" si="5"/>
        <v>0.5031626685762024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1070.7</v>
      </c>
      <c r="AQ9" s="94">
        <v>1275.9000000000001</v>
      </c>
      <c r="AR9" s="61">
        <f>AP9/AQ9</f>
        <v>0.8391723489301669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351.7</v>
      </c>
      <c r="AY9" s="95">
        <v>798.7</v>
      </c>
      <c r="AZ9" s="60">
        <f>AX8/AY8</f>
        <v>0.4746404239212717</v>
      </c>
      <c r="BA9" s="52">
        <f t="shared" si="11"/>
        <v>0</v>
      </c>
      <c r="BB9" s="90"/>
      <c r="BC9" s="32">
        <v>575.9</v>
      </c>
      <c r="BD9" s="90">
        <v>700</v>
      </c>
      <c r="BE9" s="90"/>
      <c r="BF9" s="42">
        <f t="shared" si="12"/>
        <v>0</v>
      </c>
      <c r="BG9" s="52">
        <f t="shared" si="13"/>
        <v>0</v>
      </c>
      <c r="BH9" s="95">
        <v>810.5</v>
      </c>
      <c r="BI9" s="95">
        <v>755.7</v>
      </c>
      <c r="BJ9" s="95">
        <v>692.4</v>
      </c>
      <c r="BK9" s="95">
        <v>811.5</v>
      </c>
      <c r="BL9" s="61">
        <f t="shared" si="14"/>
        <v>1.2569993755144324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80.334000000000003</v>
      </c>
      <c r="CK9" s="97">
        <v>222.196</v>
      </c>
      <c r="CL9" s="60">
        <f t="shared" si="36"/>
        <v>0.36154566238816183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20</v>
      </c>
      <c r="CX9" s="96">
        <v>0</v>
      </c>
      <c r="CY9" s="42">
        <v>0</v>
      </c>
      <c r="CZ9" s="52">
        <f t="shared" si="38"/>
        <v>0</v>
      </c>
      <c r="DA9" s="99">
        <v>31</v>
      </c>
      <c r="DB9" s="99">
        <v>20</v>
      </c>
      <c r="DC9" s="42">
        <f t="shared" si="39"/>
        <v>1.55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99">
        <v>47.6</v>
      </c>
      <c r="DH9" s="99">
        <v>30.6</v>
      </c>
      <c r="DI9" s="42">
        <f>DG9/DH9</f>
        <v>1.5555555555555556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8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893.9</v>
      </c>
      <c r="W10" s="23">
        <v>1057</v>
      </c>
      <c r="X10" s="60">
        <f t="shared" si="3"/>
        <v>0.84569536423841063</v>
      </c>
      <c r="Y10" s="42" t="s">
        <v>77</v>
      </c>
      <c r="Z10" s="52">
        <f t="shared" si="4"/>
        <v>1</v>
      </c>
      <c r="AA10" s="65">
        <v>355</v>
      </c>
      <c r="AB10" s="65">
        <v>671.1</v>
      </c>
      <c r="AC10" s="68">
        <f t="shared" si="5"/>
        <v>0.52898226791834302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411</v>
      </c>
      <c r="AQ10" s="94">
        <v>582.6</v>
      </c>
      <c r="AR10" s="61">
        <f t="shared" si="8"/>
        <v>0.70545829042224506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167.1</v>
      </c>
      <c r="AY10" s="95">
        <v>313.89999999999998</v>
      </c>
      <c r="AZ10" s="60">
        <f>AX9/AY9</f>
        <v>0.4403405533992738</v>
      </c>
      <c r="BA10" s="52">
        <f t="shared" si="11"/>
        <v>0</v>
      </c>
      <c r="BB10" s="90"/>
      <c r="BC10" s="32">
        <v>285.89999999999998</v>
      </c>
      <c r="BD10" s="90">
        <v>296.7</v>
      </c>
      <c r="BE10" s="90"/>
      <c r="BF10" s="42">
        <f t="shared" si="12"/>
        <v>0</v>
      </c>
      <c r="BG10" s="52">
        <f t="shared" si="13"/>
        <v>0</v>
      </c>
      <c r="BH10" s="95">
        <v>365.8</v>
      </c>
      <c r="BI10" s="95">
        <v>398.9</v>
      </c>
      <c r="BJ10" s="95">
        <v>372.5</v>
      </c>
      <c r="BK10" s="95">
        <v>447.8</v>
      </c>
      <c r="BL10" s="61">
        <f t="shared" si="14"/>
        <v>1.1023956147863001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520</v>
      </c>
      <c r="CK10" s="97">
        <v>156.58199999999999</v>
      </c>
      <c r="CL10" s="60">
        <f t="shared" si="36"/>
        <v>3.3209436589135408</v>
      </c>
      <c r="CM10" s="52">
        <f t="shared" si="37"/>
        <v>0</v>
      </c>
      <c r="CN10" s="48"/>
      <c r="CO10" s="52">
        <f t="shared" si="21"/>
        <v>0</v>
      </c>
      <c r="CP10" s="23">
        <v>0</v>
      </c>
      <c r="CQ10" s="23">
        <v>1</v>
      </c>
      <c r="CR10" s="23">
        <v>1</v>
      </c>
      <c r="CS10" s="23">
        <v>0</v>
      </c>
      <c r="CT10" s="23">
        <v>0</v>
      </c>
      <c r="CU10" s="42">
        <f t="shared" si="22"/>
        <v>2</v>
      </c>
      <c r="CV10" s="52">
        <f t="shared" si="23"/>
        <v>0</v>
      </c>
      <c r="CW10" s="98">
        <v>17.5</v>
      </c>
      <c r="CX10" s="96">
        <v>0.4</v>
      </c>
      <c r="CY10" s="42">
        <f>CW10/CX10</f>
        <v>43.75</v>
      </c>
      <c r="CZ10" s="52">
        <f t="shared" si="38"/>
        <v>0</v>
      </c>
      <c r="DA10" s="99">
        <v>5.3</v>
      </c>
      <c r="DB10" s="99">
        <v>8.5</v>
      </c>
      <c r="DC10" s="42">
        <f t="shared" si="39"/>
        <v>0.62352941176470589</v>
      </c>
      <c r="DD10" s="52">
        <f t="shared" si="43"/>
        <v>0</v>
      </c>
      <c r="DE10" s="90">
        <v>0</v>
      </c>
      <c r="DF10" s="52">
        <v>0</v>
      </c>
      <c r="DG10" s="99">
        <v>0.4</v>
      </c>
      <c r="DH10" s="99">
        <v>0.2</v>
      </c>
      <c r="DI10" s="42">
        <f t="shared" si="24"/>
        <v>2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853.4</v>
      </c>
      <c r="W11" s="23">
        <v>1222</v>
      </c>
      <c r="X11" s="60">
        <f t="shared" si="3"/>
        <v>0.69836333878887069</v>
      </c>
      <c r="Y11" s="42" t="s">
        <v>77</v>
      </c>
      <c r="Z11" s="52">
        <f t="shared" si="4"/>
        <v>1</v>
      </c>
      <c r="AA11" s="65">
        <v>342.9</v>
      </c>
      <c r="AB11" s="65">
        <v>716.5</v>
      </c>
      <c r="AC11" s="68">
        <f t="shared" si="5"/>
        <v>0.47857641311933002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834.3</v>
      </c>
      <c r="AQ11" s="32">
        <v>1329.1</v>
      </c>
      <c r="AR11" s="61">
        <f t="shared" si="8"/>
        <v>0.62771800466481076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349.6</v>
      </c>
      <c r="AY11" s="95">
        <v>836.2</v>
      </c>
      <c r="AZ11" s="60">
        <f>AX11/AY11</f>
        <v>0.41808179861277206</v>
      </c>
      <c r="BA11" s="52">
        <f t="shared" si="11"/>
        <v>0</v>
      </c>
      <c r="BB11" s="90"/>
      <c r="BC11" s="32">
        <v>610.5</v>
      </c>
      <c r="BD11" s="90">
        <v>718.6</v>
      </c>
      <c r="BE11" s="90"/>
      <c r="BF11" s="42">
        <f t="shared" si="12"/>
        <v>0</v>
      </c>
      <c r="BG11" s="52">
        <f t="shared" si="13"/>
        <v>0</v>
      </c>
      <c r="BH11" s="95">
        <v>836.2</v>
      </c>
      <c r="BI11" s="95">
        <v>865.8</v>
      </c>
      <c r="BJ11" s="95">
        <v>763.5</v>
      </c>
      <c r="BK11" s="95">
        <v>957.8</v>
      </c>
      <c r="BL11" s="61">
        <f t="shared" si="14"/>
        <v>1.2115975125798308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511.90100000000001</v>
      </c>
      <c r="CK11" s="97">
        <v>268.52800000000002</v>
      </c>
      <c r="CL11" s="60">
        <f t="shared" si="36"/>
        <v>1.906322618125484</v>
      </c>
      <c r="CM11" s="52">
        <f t="shared" si="37"/>
        <v>0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0</v>
      </c>
      <c r="CT11" s="23">
        <v>0</v>
      </c>
      <c r="CU11" s="42">
        <f t="shared" si="22"/>
        <v>3</v>
      </c>
      <c r="CV11" s="52">
        <f t="shared" si="23"/>
        <v>0</v>
      </c>
      <c r="CW11" s="98">
        <v>44.3</v>
      </c>
      <c r="CX11" s="96">
        <v>26.7</v>
      </c>
      <c r="CY11" s="42">
        <v>0</v>
      </c>
      <c r="CZ11" s="52">
        <f t="shared" si="38"/>
        <v>0</v>
      </c>
      <c r="DA11" s="99">
        <v>7.5</v>
      </c>
      <c r="DB11" s="99">
        <v>26</v>
      </c>
      <c r="DC11" s="42">
        <f t="shared" si="39"/>
        <v>0.28846153846153844</v>
      </c>
      <c r="DD11" s="52">
        <f t="shared" si="43"/>
        <v>0</v>
      </c>
      <c r="DE11" s="90">
        <v>0</v>
      </c>
      <c r="DF11" s="52">
        <v>0</v>
      </c>
      <c r="DG11" s="99">
        <v>4</v>
      </c>
      <c r="DH11" s="99">
        <v>6</v>
      </c>
      <c r="DI11" s="42">
        <f t="shared" si="24"/>
        <v>0.66666666666666663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7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1140.5</v>
      </c>
      <c r="W12" s="23">
        <v>1510</v>
      </c>
      <c r="X12" s="60">
        <f t="shared" si="3"/>
        <v>0.7552980132450331</v>
      </c>
      <c r="Y12" s="42" t="s">
        <v>77</v>
      </c>
      <c r="Z12" s="52">
        <f t="shared" si="4"/>
        <v>1</v>
      </c>
      <c r="AA12" s="65">
        <v>434.2</v>
      </c>
      <c r="AB12" s="65">
        <v>933.7</v>
      </c>
      <c r="AC12" s="68">
        <f t="shared" si="5"/>
        <v>0.46503159473064148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1296.7</v>
      </c>
      <c r="AQ12" s="94">
        <v>1502.3</v>
      </c>
      <c r="AR12" s="61">
        <f t="shared" si="8"/>
        <v>0.86314318045663319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243.1</v>
      </c>
      <c r="AY12" s="95">
        <v>937</v>
      </c>
      <c r="AZ12" s="60">
        <f>AX12/AY12</f>
        <v>0.25944503735325508</v>
      </c>
      <c r="BA12" s="52">
        <f t="shared" si="11"/>
        <v>0</v>
      </c>
      <c r="BB12" s="90"/>
      <c r="BC12" s="32">
        <v>753.2</v>
      </c>
      <c r="BD12" s="90">
        <v>749.1</v>
      </c>
      <c r="BE12" s="90"/>
      <c r="BF12" s="42">
        <f t="shared" si="12"/>
        <v>0</v>
      </c>
      <c r="BG12" s="52">
        <f t="shared" si="13"/>
        <v>0</v>
      </c>
      <c r="BH12" s="95">
        <v>937</v>
      </c>
      <c r="BI12" s="95">
        <v>869.1</v>
      </c>
      <c r="BJ12" s="95">
        <v>703.3</v>
      </c>
      <c r="BK12" s="95">
        <v>882.9</v>
      </c>
      <c r="BL12" s="61">
        <f t="shared" si="14"/>
        <v>1.3534453999859926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394.95400000000001</v>
      </c>
      <c r="CK12" s="97">
        <v>291.80700000000002</v>
      </c>
      <c r="CL12" s="60">
        <f t="shared" si="36"/>
        <v>1.3534767843129192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2</v>
      </c>
      <c r="CT12" s="23">
        <v>0</v>
      </c>
      <c r="CU12" s="42">
        <f t="shared" si="22"/>
        <v>5</v>
      </c>
      <c r="CV12" s="52">
        <f t="shared" si="23"/>
        <v>1</v>
      </c>
      <c r="CW12" s="98">
        <v>19.7</v>
      </c>
      <c r="CX12" s="96">
        <v>55.6</v>
      </c>
      <c r="CY12" s="42">
        <f>CW12/CX12</f>
        <v>0.35431654676258989</v>
      </c>
      <c r="CZ12" s="52">
        <f t="shared" si="38"/>
        <v>0</v>
      </c>
      <c r="DA12" s="99">
        <v>47.1</v>
      </c>
      <c r="DB12" s="99">
        <v>52.5</v>
      </c>
      <c r="DC12" s="42">
        <f>DA12/DB12</f>
        <v>0.89714285714285713</v>
      </c>
      <c r="DD12" s="52">
        <f t="shared" si="43"/>
        <v>0</v>
      </c>
      <c r="DE12" s="90">
        <v>0</v>
      </c>
      <c r="DF12" s="52">
        <v>0</v>
      </c>
      <c r="DG12" s="99">
        <v>3</v>
      </c>
      <c r="DH12" s="99">
        <v>7</v>
      </c>
      <c r="DI12" s="42">
        <f>DG12/DH12</f>
        <v>0.42857142857142855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>
        <f t="shared" si="41"/>
        <v>8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752.2</v>
      </c>
      <c r="W13" s="23">
        <v>1057</v>
      </c>
      <c r="X13" s="60">
        <f t="shared" si="3"/>
        <v>0.71163670766319775</v>
      </c>
      <c r="Y13" s="42" t="s">
        <v>77</v>
      </c>
      <c r="Z13" s="52">
        <f t="shared" si="4"/>
        <v>1</v>
      </c>
      <c r="AA13" s="65">
        <v>318.8</v>
      </c>
      <c r="AB13" s="65">
        <v>671.2</v>
      </c>
      <c r="AC13" s="68">
        <f t="shared" si="5"/>
        <v>0.47497020262216921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804.7</v>
      </c>
      <c r="AQ13" s="32">
        <v>971.8</v>
      </c>
      <c r="AR13" s="61">
        <f t="shared" si="8"/>
        <v>0.82805103930849977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212.9</v>
      </c>
      <c r="AY13" s="95">
        <v>460</v>
      </c>
      <c r="AZ13" s="60">
        <f>AX13/AY13</f>
        <v>0.46282608695652178</v>
      </c>
      <c r="BA13" s="52">
        <f t="shared" si="11"/>
        <v>0</v>
      </c>
      <c r="BB13" s="90"/>
      <c r="BC13" s="32">
        <v>420.4</v>
      </c>
      <c r="BD13" s="90">
        <v>551.4</v>
      </c>
      <c r="BE13" s="90"/>
      <c r="BF13" s="42">
        <f t="shared" si="12"/>
        <v>0</v>
      </c>
      <c r="BG13" s="52">
        <f t="shared" si="13"/>
        <v>0</v>
      </c>
      <c r="BH13" s="95">
        <v>460</v>
      </c>
      <c r="BI13" s="95">
        <v>656.6</v>
      </c>
      <c r="BJ13" s="95">
        <v>504.3</v>
      </c>
      <c r="BK13" s="95">
        <v>731.7</v>
      </c>
      <c r="BL13" s="61">
        <f t="shared" si="14"/>
        <v>1.0164851542648543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49.402000000000001</v>
      </c>
      <c r="CK13" s="97">
        <v>72.075999999999993</v>
      </c>
      <c r="CL13" s="60">
        <f t="shared" si="36"/>
        <v>0.68541539486098013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0</v>
      </c>
      <c r="CS13" s="23">
        <v>4</v>
      </c>
      <c r="CT13" s="23">
        <v>0</v>
      </c>
      <c r="CU13" s="42">
        <f>CP13+CQ13+CR13+CS13+CT13</f>
        <v>4</v>
      </c>
      <c r="CV13" s="52">
        <f t="shared" si="23"/>
        <v>0</v>
      </c>
      <c r="CW13" s="98">
        <v>17.600000000000001</v>
      </c>
      <c r="CX13" s="96">
        <v>0</v>
      </c>
      <c r="CY13" s="42">
        <v>0</v>
      </c>
      <c r="CZ13" s="52">
        <f t="shared" si="38"/>
        <v>0</v>
      </c>
      <c r="DA13" s="99">
        <v>16.399999999999999</v>
      </c>
      <c r="DB13" s="99">
        <v>10</v>
      </c>
      <c r="DC13" s="42">
        <f>DA13/DB13</f>
        <v>1.64</v>
      </c>
      <c r="DD13" s="52">
        <f>IF(AND(DC13&gt;=0.98,DC13&lt;=1.02),1,0)</f>
        <v>0</v>
      </c>
      <c r="DE13" s="90">
        <v>1</v>
      </c>
      <c r="DF13" s="52">
        <v>0</v>
      </c>
      <c r="DG13" s="99">
        <v>12.4</v>
      </c>
      <c r="DH13" s="99">
        <v>23.5</v>
      </c>
      <c r="DI13" s="42">
        <f>DG13/DH13</f>
        <v>0.52765957446808509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>
        <f t="shared" si="41"/>
        <v>8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994.8</v>
      </c>
      <c r="W14" s="23">
        <v>1211</v>
      </c>
      <c r="X14" s="58">
        <f t="shared" si="3"/>
        <v>0.82146985962014862</v>
      </c>
      <c r="Y14" s="42" t="s">
        <v>77</v>
      </c>
      <c r="Z14" s="52">
        <f t="shared" si="4"/>
        <v>1</v>
      </c>
      <c r="AA14" s="65">
        <v>377.2</v>
      </c>
      <c r="AB14" s="65">
        <v>779</v>
      </c>
      <c r="AC14" s="68">
        <f t="shared" si="5"/>
        <v>0.48421052631578948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544.79999999999995</v>
      </c>
      <c r="AQ14" s="32">
        <v>774.9</v>
      </c>
      <c r="AR14" s="58">
        <f t="shared" si="8"/>
        <v>0.70305845915602005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232</v>
      </c>
      <c r="AY14" s="95">
        <v>452</v>
      </c>
      <c r="AZ14" s="58">
        <f>AX14/AY14</f>
        <v>0.51327433628318586</v>
      </c>
      <c r="BA14" s="52">
        <f t="shared" si="11"/>
        <v>0</v>
      </c>
      <c r="BB14" s="90"/>
      <c r="BC14" s="32">
        <v>369</v>
      </c>
      <c r="BD14" s="90">
        <v>405.9</v>
      </c>
      <c r="BE14" s="90"/>
      <c r="BF14" s="42">
        <f t="shared" si="12"/>
        <v>0</v>
      </c>
      <c r="BG14" s="52">
        <f t="shared" si="13"/>
        <v>0</v>
      </c>
      <c r="BH14" s="95">
        <v>452</v>
      </c>
      <c r="BI14" s="95">
        <v>509.9</v>
      </c>
      <c r="BJ14" s="95">
        <v>365</v>
      </c>
      <c r="BK14" s="95">
        <v>560.79999999999995</v>
      </c>
      <c r="BL14" s="61">
        <f t="shared" si="14"/>
        <v>1.3619732045230464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46.968000000000004</v>
      </c>
      <c r="CK14" s="97">
        <v>76.995000000000005</v>
      </c>
      <c r="CL14" s="60">
        <f t="shared" si="36"/>
        <v>0.61001363724917201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0</v>
      </c>
      <c r="CT14" s="23">
        <v>0</v>
      </c>
      <c r="CU14" s="42">
        <f>CP14+CQ14+CR14+CS14+CT14</f>
        <v>3</v>
      </c>
      <c r="CV14" s="52">
        <f t="shared" si="23"/>
        <v>0</v>
      </c>
      <c r="CW14" s="98">
        <v>3.7</v>
      </c>
      <c r="CX14" s="96">
        <v>0</v>
      </c>
      <c r="CY14" s="42">
        <v>0</v>
      </c>
      <c r="CZ14" s="52">
        <f t="shared" si="38"/>
        <v>0</v>
      </c>
      <c r="DA14" s="99">
        <v>32.1</v>
      </c>
      <c r="DB14" s="99">
        <v>21</v>
      </c>
      <c r="DC14" s="42">
        <f t="shared" si="39"/>
        <v>1.5285714285714287</v>
      </c>
      <c r="DD14" s="52">
        <f t="shared" si="43"/>
        <v>0</v>
      </c>
      <c r="DE14" s="90">
        <v>0</v>
      </c>
      <c r="DF14" s="52">
        <v>1</v>
      </c>
      <c r="DG14" s="99">
        <v>10.7</v>
      </c>
      <c r="DH14" s="99">
        <v>10</v>
      </c>
      <c r="DI14" s="42">
        <f>DG14/DH14</f>
        <v>1.0699999999999998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9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2860.6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881.3</v>
      </c>
      <c r="AB15" s="65">
        <v>1683.3</v>
      </c>
      <c r="AC15" s="68">
        <f t="shared" si="5"/>
        <v>0.52355492187964114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5774.5</v>
      </c>
      <c r="AQ15" s="32">
        <v>6006.1</v>
      </c>
      <c r="AR15" s="61">
        <f>AP15/AQ15</f>
        <v>0.9614392034764655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3920.2</v>
      </c>
      <c r="AY15" s="95">
        <v>8535</v>
      </c>
      <c r="AZ15" s="61">
        <f>AX15/AY15</f>
        <v>0.45930872876391327</v>
      </c>
      <c r="BA15" s="52">
        <f t="shared" si="11"/>
        <v>0</v>
      </c>
      <c r="BB15" s="90"/>
      <c r="BC15" s="32">
        <v>3599.7</v>
      </c>
      <c r="BD15" s="90">
        <v>2406.4</v>
      </c>
      <c r="BE15" s="90"/>
      <c r="BF15" s="42">
        <f t="shared" si="12"/>
        <v>0</v>
      </c>
      <c r="BG15" s="52">
        <f t="shared" si="13"/>
        <v>0</v>
      </c>
      <c r="BH15" s="95">
        <v>8535</v>
      </c>
      <c r="BI15" s="95">
        <v>0</v>
      </c>
      <c r="BJ15" s="95">
        <v>8679.1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4644.5029999999997</v>
      </c>
      <c r="CK15" s="97">
        <v>6070.9970000000003</v>
      </c>
      <c r="CL15" s="60">
        <f t="shared" si="36"/>
        <v>0.76503134493395397</v>
      </c>
      <c r="CM15" s="52">
        <f t="shared" si="37"/>
        <v>1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1</v>
      </c>
      <c r="CT15" s="23">
        <v>0</v>
      </c>
      <c r="CU15" s="42">
        <f t="shared" si="22"/>
        <v>3</v>
      </c>
      <c r="CV15" s="52">
        <f t="shared" si="23"/>
        <v>0</v>
      </c>
      <c r="CW15" s="98">
        <v>389.8</v>
      </c>
      <c r="CX15" s="96">
        <v>312</v>
      </c>
      <c r="CY15" s="42">
        <f>CW15/CX15</f>
        <v>1.2493589743589744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36</v>
      </c>
      <c r="DF15" s="52">
        <v>1</v>
      </c>
      <c r="DG15" s="99">
        <v>523.20000000000005</v>
      </c>
      <c r="DH15" s="99">
        <v>302.2</v>
      </c>
      <c r="DI15" s="42">
        <f t="shared" si="24"/>
        <v>1.7313037723362015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/>
      <c r="AB16" s="34"/>
      <c r="AC16" s="68" t="e">
        <f t="shared" ref="AC16:AC48" si="49">AA16/AB16</f>
        <v>#DIV/0!</v>
      </c>
      <c r="AD16" s="42" t="s">
        <v>77</v>
      </c>
      <c r="AE16" s="52" t="e">
        <f t="shared" ref="AE16:AE48" si="50">IF(AC16&lt;=1,1,0)</f>
        <v>#DIV/0!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/>
      <c r="AB17" s="34"/>
      <c r="AC17" s="68" t="e">
        <f t="shared" si="49"/>
        <v>#DIV/0!</v>
      </c>
      <c r="AD17" s="42" t="s">
        <v>77</v>
      </c>
      <c r="AE17" s="52" t="e">
        <f t="shared" si="50"/>
        <v>#DIV/0!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#DIV/0!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/>
      <c r="AB18" s="34"/>
      <c r="AC18" s="68" t="e">
        <f t="shared" si="49"/>
        <v>#DIV/0!</v>
      </c>
      <c r="AD18" s="42" t="s">
        <v>77</v>
      </c>
      <c r="AE18" s="52" t="e">
        <f t="shared" si="50"/>
        <v>#DIV/0!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 t="e">
        <f t="shared" si="75"/>
        <v>#DIV/0!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/>
      <c r="AB19" s="34"/>
      <c r="AC19" s="68" t="e">
        <f t="shared" si="49"/>
        <v>#DIV/0!</v>
      </c>
      <c r="AD19" s="42" t="s">
        <v>77</v>
      </c>
      <c r="AE19" s="52" t="e">
        <f t="shared" si="50"/>
        <v>#DIV/0!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 t="e">
        <f t="shared" si="75"/>
        <v>#DIV/0!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/>
      <c r="AB20" s="34"/>
      <c r="AC20" s="68" t="e">
        <f t="shared" si="49"/>
        <v>#DIV/0!</v>
      </c>
      <c r="AD20" s="42" t="s">
        <v>77</v>
      </c>
      <c r="AE20" s="52" t="e">
        <f t="shared" si="50"/>
        <v>#DIV/0!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 t="e">
        <f t="shared" si="75"/>
        <v>#DIV/0!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/>
      <c r="AB21" s="34"/>
      <c r="AC21" s="68" t="e">
        <f t="shared" si="49"/>
        <v>#DIV/0!</v>
      </c>
      <c r="AD21" s="42" t="s">
        <v>77</v>
      </c>
      <c r="AE21" s="52" t="e">
        <f t="shared" si="50"/>
        <v>#DIV/0!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#DIV/0!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/>
      <c r="AB22" s="34"/>
      <c r="AC22" s="68" t="e">
        <f t="shared" si="49"/>
        <v>#DIV/0!</v>
      </c>
      <c r="AD22" s="42" t="s">
        <v>77</v>
      </c>
      <c r="AE22" s="52" t="e">
        <f t="shared" si="50"/>
        <v>#DIV/0!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#DIV/0!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/>
      <c r="AB23" s="34"/>
      <c r="AC23" s="68" t="e">
        <f t="shared" si="49"/>
        <v>#DIV/0!</v>
      </c>
      <c r="AD23" s="42" t="s">
        <v>77</v>
      </c>
      <c r="AE23" s="52" t="e">
        <f t="shared" si="50"/>
        <v>#DIV/0!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#DIV/0!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/>
      <c r="AB24" s="34"/>
      <c r="AC24" s="68" t="e">
        <f t="shared" si="49"/>
        <v>#DIV/0!</v>
      </c>
      <c r="AD24" s="42" t="s">
        <v>77</v>
      </c>
      <c r="AE24" s="52" t="e">
        <f t="shared" si="50"/>
        <v>#DIV/0!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 t="e">
        <f t="shared" si="75"/>
        <v>#DIV/0!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/>
      <c r="AB25" s="34"/>
      <c r="AC25" s="68" t="e">
        <f t="shared" si="49"/>
        <v>#DIV/0!</v>
      </c>
      <c r="AD25" s="42" t="s">
        <v>77</v>
      </c>
      <c r="AE25" s="52" t="e">
        <f t="shared" si="50"/>
        <v>#DIV/0!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#DIV/0!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/>
      <c r="AB26" s="34"/>
      <c r="AC26" s="68" t="e">
        <f t="shared" si="49"/>
        <v>#DIV/0!</v>
      </c>
      <c r="AD26" s="42" t="s">
        <v>77</v>
      </c>
      <c r="AE26" s="52" t="e">
        <f t="shared" si="50"/>
        <v>#DIV/0!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 t="e">
        <f t="shared" si="75"/>
        <v>#DIV/0!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/>
      <c r="AB27" s="34"/>
      <c r="AC27" s="68" t="e">
        <f t="shared" si="49"/>
        <v>#DIV/0!</v>
      </c>
      <c r="AD27" s="42" t="s">
        <v>77</v>
      </c>
      <c r="AE27" s="52" t="e">
        <f t="shared" si="50"/>
        <v>#DIV/0!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#DIV/0!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/>
      <c r="AB28" s="34"/>
      <c r="AC28" s="68" t="e">
        <f t="shared" si="49"/>
        <v>#DIV/0!</v>
      </c>
      <c r="AD28" s="42" t="s">
        <v>77</v>
      </c>
      <c r="AE28" s="52" t="e">
        <f t="shared" si="50"/>
        <v>#DIV/0!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 t="e">
        <f t="shared" si="75"/>
        <v>#DIV/0!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/>
      <c r="AB29" s="34"/>
      <c r="AC29" s="68" t="e">
        <f t="shared" si="49"/>
        <v>#DIV/0!</v>
      </c>
      <c r="AD29" s="42" t="s">
        <v>77</v>
      </c>
      <c r="AE29" s="52" t="e">
        <f t="shared" si="50"/>
        <v>#DIV/0!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#DIV/0!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/>
      <c r="AB30" s="34"/>
      <c r="AC30" s="68" t="e">
        <f t="shared" si="49"/>
        <v>#DIV/0!</v>
      </c>
      <c r="AD30" s="42" t="s">
        <v>77</v>
      </c>
      <c r="AE30" s="52" t="e">
        <f t="shared" si="50"/>
        <v>#DIV/0!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 t="e">
        <f t="shared" si="75"/>
        <v>#DIV/0!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/>
      <c r="AB31" s="34"/>
      <c r="AC31" s="68" t="e">
        <f t="shared" si="49"/>
        <v>#DIV/0!</v>
      </c>
      <c r="AD31" s="42" t="s">
        <v>77</v>
      </c>
      <c r="AE31" s="52" t="e">
        <f t="shared" si="50"/>
        <v>#DIV/0!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 t="e">
        <f t="shared" si="75"/>
        <v>#DIV/0!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/>
      <c r="AB32" s="34"/>
      <c r="AC32" s="68" t="e">
        <f t="shared" si="49"/>
        <v>#DIV/0!</v>
      </c>
      <c r="AD32" s="42" t="s">
        <v>77</v>
      </c>
      <c r="AE32" s="52" t="e">
        <f t="shared" si="50"/>
        <v>#DIV/0!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#DIV/0!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/>
      <c r="AB33" s="34"/>
      <c r="AC33" s="68" t="e">
        <f t="shared" si="49"/>
        <v>#DIV/0!</v>
      </c>
      <c r="AD33" s="42" t="s">
        <v>77</v>
      </c>
      <c r="AE33" s="52" t="e">
        <f t="shared" si="50"/>
        <v>#DIV/0!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 t="e">
        <f t="shared" si="75"/>
        <v>#DIV/0!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/>
      <c r="AB34" s="34"/>
      <c r="AC34" s="68" t="e">
        <f t="shared" si="49"/>
        <v>#DIV/0!</v>
      </c>
      <c r="AD34" s="42" t="s">
        <v>77</v>
      </c>
      <c r="AE34" s="52" t="e">
        <f t="shared" si="50"/>
        <v>#DIV/0!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 t="e">
        <f t="shared" si="75"/>
        <v>#DIV/0!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/>
      <c r="AB35" s="34"/>
      <c r="AC35" s="68" t="e">
        <f t="shared" si="49"/>
        <v>#DIV/0!</v>
      </c>
      <c r="AD35" s="42" t="s">
        <v>77</v>
      </c>
      <c r="AE35" s="52" t="e">
        <f t="shared" si="50"/>
        <v>#DIV/0!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#DIV/0!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/>
      <c r="AB36" s="34"/>
      <c r="AC36" s="68" t="e">
        <f t="shared" si="49"/>
        <v>#DIV/0!</v>
      </c>
      <c r="AD36" s="42" t="s">
        <v>77</v>
      </c>
      <c r="AE36" s="52" t="e">
        <f t="shared" si="50"/>
        <v>#DIV/0!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#DIV/0!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/>
      <c r="AB37" s="34"/>
      <c r="AC37" s="68" t="e">
        <f t="shared" si="49"/>
        <v>#DIV/0!</v>
      </c>
      <c r="AD37" s="42" t="s">
        <v>77</v>
      </c>
      <c r="AE37" s="52" t="e">
        <f t="shared" si="50"/>
        <v>#DIV/0!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 t="e">
        <f t="shared" si="75"/>
        <v>#DIV/0!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/>
      <c r="AB38" s="34"/>
      <c r="AC38" s="68" t="e">
        <f t="shared" si="49"/>
        <v>#DIV/0!</v>
      </c>
      <c r="AD38" s="42" t="s">
        <v>77</v>
      </c>
      <c r="AE38" s="52" t="e">
        <f t="shared" si="50"/>
        <v>#DIV/0!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 t="e">
        <f t="shared" si="75"/>
        <v>#DIV/0!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/>
      <c r="AB39" s="34"/>
      <c r="AC39" s="68" t="e">
        <f t="shared" si="49"/>
        <v>#DIV/0!</v>
      </c>
      <c r="AD39" s="42" t="s">
        <v>77</v>
      </c>
      <c r="AE39" s="52" t="e">
        <f t="shared" si="50"/>
        <v>#DIV/0!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 t="e">
        <f t="shared" si="75"/>
        <v>#DIV/0!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/>
      <c r="AB40" s="34"/>
      <c r="AC40" s="68" t="e">
        <f t="shared" si="49"/>
        <v>#DIV/0!</v>
      </c>
      <c r="AD40" s="42" t="s">
        <v>77</v>
      </c>
      <c r="AE40" s="52" t="e">
        <f t="shared" si="50"/>
        <v>#DIV/0!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 t="e">
        <f t="shared" si="75"/>
        <v>#DIV/0!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/>
      <c r="AB41" s="34"/>
      <c r="AC41" s="68" t="e">
        <f t="shared" si="49"/>
        <v>#DIV/0!</v>
      </c>
      <c r="AD41" s="42" t="s">
        <v>77</v>
      </c>
      <c r="AE41" s="52" t="e">
        <f t="shared" si="50"/>
        <v>#DIV/0!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#DIV/0!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/>
      <c r="AB42" s="34"/>
      <c r="AC42" s="68" t="e">
        <f t="shared" si="49"/>
        <v>#DIV/0!</v>
      </c>
      <c r="AD42" s="42" t="s">
        <v>77</v>
      </c>
      <c r="AE42" s="52" t="e">
        <f t="shared" si="50"/>
        <v>#DIV/0!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#DIV/0!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/>
      <c r="AB43" s="34"/>
      <c r="AC43" s="68" t="e">
        <f t="shared" si="49"/>
        <v>#DIV/0!</v>
      </c>
      <c r="AD43" s="42" t="s">
        <v>77</v>
      </c>
      <c r="AE43" s="52" t="e">
        <f t="shared" si="50"/>
        <v>#DIV/0!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 t="e">
        <f t="shared" si="75"/>
        <v>#DIV/0!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/>
      <c r="AB44" s="34"/>
      <c r="AC44" s="68" t="e">
        <f t="shared" si="49"/>
        <v>#DIV/0!</v>
      </c>
      <c r="AD44" s="42" t="s">
        <v>77</v>
      </c>
      <c r="AE44" s="52" t="e">
        <f t="shared" si="50"/>
        <v>#DIV/0!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 t="e">
        <f t="shared" si="75"/>
        <v>#DIV/0!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/>
      <c r="AB45" s="34"/>
      <c r="AC45" s="68" t="e">
        <f t="shared" si="49"/>
        <v>#DIV/0!</v>
      </c>
      <c r="AD45" s="42" t="s">
        <v>77</v>
      </c>
      <c r="AE45" s="52" t="e">
        <f t="shared" si="50"/>
        <v>#DIV/0!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 t="e">
        <f t="shared" si="75"/>
        <v>#DIV/0!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/>
      <c r="AB46" s="34"/>
      <c r="AC46" s="68" t="e">
        <f t="shared" si="49"/>
        <v>#DIV/0!</v>
      </c>
      <c r="AD46" s="42" t="s">
        <v>77</v>
      </c>
      <c r="AE46" s="52" t="e">
        <f t="shared" si="50"/>
        <v>#DIV/0!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#DIV/0!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/>
      <c r="AB47" s="34"/>
      <c r="AC47" s="68" t="e">
        <f t="shared" si="49"/>
        <v>#DIV/0!</v>
      </c>
      <c r="AD47" s="42" t="s">
        <v>77</v>
      </c>
      <c r="AE47" s="52" t="e">
        <f t="shared" si="50"/>
        <v>#DIV/0!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#DIV/0!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/>
      <c r="AB48" s="34"/>
      <c r="AC48" s="68" t="e">
        <f t="shared" si="49"/>
        <v>#DIV/0!</v>
      </c>
      <c r="AD48" s="42" t="s">
        <v>77</v>
      </c>
      <c r="AE48" s="52" t="e">
        <f t="shared" si="50"/>
        <v>#DIV/0!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#DIV/0!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AK2:AO2"/>
    <mergeCell ref="AT2:AW2"/>
    <mergeCell ref="AA2:AE2"/>
    <mergeCell ref="DU2:DV2"/>
    <mergeCell ref="DS2:DT2"/>
    <mergeCell ref="DM2:DN2"/>
    <mergeCell ref="AF2:AJ2"/>
    <mergeCell ref="AP2:AS2"/>
    <mergeCell ref="CN2:CO2"/>
    <mergeCell ref="A2:A3"/>
    <mergeCell ref="B2:I2"/>
    <mergeCell ref="Q2:U2"/>
    <mergeCell ref="J2:P2"/>
    <mergeCell ref="V2:Z2"/>
    <mergeCell ref="CP2:CV2"/>
    <mergeCell ref="CJ2:CM2"/>
    <mergeCell ref="AX2:BA2"/>
    <mergeCell ref="DQ2:DR2"/>
    <mergeCell ref="DE2:DF2"/>
    <mergeCell ref="DO2:DP2"/>
    <mergeCell ref="DA2:DD2"/>
    <mergeCell ref="CW2:CZ2"/>
    <mergeCell ref="CD2:CI2"/>
    <mergeCell ref="BB2:BG2"/>
    <mergeCell ref="BX2:CC2"/>
    <mergeCell ref="BV2:BW2"/>
    <mergeCell ref="BH2:BM2"/>
    <mergeCell ref="BN2:BS2"/>
    <mergeCell ref="BT2:BU2"/>
    <mergeCell ref="DG2:DJ2"/>
    <mergeCell ref="EG2:EG3"/>
    <mergeCell ref="DW2:DX2"/>
    <mergeCell ref="EE2:EF2"/>
    <mergeCell ref="EA2:EB2"/>
    <mergeCell ref="DK2:DL2"/>
    <mergeCell ref="DY2:DZ2"/>
    <mergeCell ref="EC2:ED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01.07.18</vt:lpstr>
      <vt:lpstr>'01.07.18'!Заголовки_для_печати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2025-03-10T07:29:55Z</dcterms:modified>
</cp:coreProperties>
</file>