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AD649E16-6C48-49EE-A7E5-E9B526AD804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4.17" sheetId="1" r:id="rId1"/>
  </sheets>
  <definedNames>
    <definedName name="_xlnm._FilterDatabase" localSheetId="0" hidden="1">'01.04.17'!$A$3:$ED$48</definedName>
    <definedName name="Z_027ED452_6E36_405C_A380_C4AAA8274A51_.wvu.FilterData" localSheetId="0" hidden="1">'01.04.17'!$A$3:$CQ$48</definedName>
    <definedName name="Z_06F3E528_7FD7_45EA_9733_70696AB6E064_.wvu.FilterData" localSheetId="0" hidden="1">'01.04.17'!$A$3:$ED$49</definedName>
    <definedName name="Z_06F3E528_7FD7_45EA_9733_70696AB6E064_.wvu.PrintTitles" localSheetId="0" hidden="1">'01.04.17'!$A:$A</definedName>
    <definedName name="Z_1E58ABDF_F5FA_4F2B_9F79_57A1C9A64C57_.wvu.FilterData" localSheetId="0" hidden="1">'01.04.17'!$A$3:$ED$49</definedName>
    <definedName name="Z_2FCE8099_1417_485A_8511_EE723EEA4481_.wvu.FilterData" localSheetId="0" hidden="1">'01.04.17'!$A$3:$CQ$48</definedName>
    <definedName name="Z_3EA3AE44_20E6_4193_A2F8_53C22C0865C0_.wvu.FilterData" localSheetId="0" hidden="1">'01.04.17'!$A$3:$ED$49</definedName>
    <definedName name="Z_47618C2E_2D42_45CA_BC54_3925FFBF6CE6_.wvu.FilterData" localSheetId="0" hidden="1">'01.04.17'!$A$3:$CQ$48</definedName>
    <definedName name="Z_5623871A_FE63_4492_ACCA_57FBC37D74A2_.wvu.FilterData" localSheetId="0" hidden="1">'01.04.17'!$A$3:$CQ$48</definedName>
    <definedName name="Z_67FD0576_AFA8_4CFA_A2B0_67851B563777_.wvu.FilterData" localSheetId="0" hidden="1">'01.04.17'!$A$3:$ED$49</definedName>
    <definedName name="Z_7DFBAF4F_EE4F_4154_8998_FD24AFC87B75_.wvu.FilterData" localSheetId="0" hidden="1">'01.04.17'!$A$3:$CQ$48</definedName>
    <definedName name="Z_83B01B27_C2A7_4B20_A590_F8781D350302_.wvu.FilterData" localSheetId="0" hidden="1">'01.04.17'!$A$3:$CQ$48</definedName>
    <definedName name="Z_8479B930_2ECF_4EA0_A962_FA0F8FFA65E9_.wvu.Cols" localSheetId="0" hidden="1">'01.04.17'!$AK:$AW</definedName>
    <definedName name="Z_8479B930_2ECF_4EA0_A962_FA0F8FFA65E9_.wvu.FilterData" localSheetId="0" hidden="1">'01.04.17'!$A$3:$CQ$48</definedName>
    <definedName name="Z_8479B930_2ECF_4EA0_A962_FA0F8FFA65E9_.wvu.PrintTitles" localSheetId="0" hidden="1">'01.04.17'!$A:$A</definedName>
    <definedName name="Z_86509CF0_1693_4145_BD67_1D5B5BC26910_.wvu.Cols" localSheetId="0" hidden="1">'01.04.17'!$AP:$BQ,'01.04.17'!$BX:$CA</definedName>
    <definedName name="Z_86509CF0_1693_4145_BD67_1D5B5BC26910_.wvu.FilterData" localSheetId="0" hidden="1">'01.04.17'!$A$3:$CQ$48</definedName>
    <definedName name="Z_87FAD824_FED7_4F1B_9277_9B725CB39092_.wvu.FilterData" localSheetId="0" hidden="1">'01.04.17'!$A$3:$ED$49</definedName>
    <definedName name="Z_9625BFD3_6AEA_44D4_8F34_A9CE23E02485_.wvu.FilterData" localSheetId="0" hidden="1">'01.04.17'!$A$3:$ED$49</definedName>
    <definedName name="Z_96F19E6A_E9EC_4613_AA7E_553FFAF2726F_.wvu.FilterData" localSheetId="0" hidden="1">'01.04.17'!$A$3:$CQ$48</definedName>
    <definedName name="Z_A073C89F_C785_4083_91CF_BBD92C69538C_.wvu.FilterData" localSheetId="0" hidden="1">'01.04.17'!$A$3:$CQ$48</definedName>
    <definedName name="Z_A0CB5671_798E_47D4_8F2F_926DE6C0913F_.wvu.FilterData" localSheetId="0" hidden="1">'01.04.17'!$A$3:$CQ$48</definedName>
    <definedName name="Z_CC3239AA_6ABC_4AD9_82FB_E11EF96A938B_.wvu.FilterData" localSheetId="0" hidden="1">'01.04.17'!$A$3:$ED$49</definedName>
    <definedName name="Z_CCE22413_FD19_4F63_B002_75D8202D430D_.wvu.FilterData" localSheetId="0" hidden="1">'01.04.17'!$A$3:$ED$49</definedName>
    <definedName name="Z_E3C09BFA_8B90_4516_B4A1_C40194786251_.wvu.FilterData" localSheetId="0" hidden="1">'01.04.17'!$A$3:$ED$49</definedName>
    <definedName name="Z_E6E35B51_2B6C_4505_80DA_44E3E0129050_.wvu.FilterData" localSheetId="0" hidden="1">'01.04.17'!$A$3:$ED$48</definedName>
    <definedName name="_xlnm.Print_Titles" localSheetId="0">'01.04.17'!$A:$A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BA4" i="1"/>
  <c r="X5" i="1"/>
  <c r="Z5" i="1"/>
  <c r="AC5" i="1"/>
  <c r="AE5" i="1"/>
  <c r="AR5" i="1"/>
  <c r="AS5" i="1"/>
  <c r="BF5" i="1"/>
  <c r="BG5" i="1"/>
  <c r="CU5" i="1"/>
  <c r="CV5" i="1" s="1"/>
  <c r="AZ5" i="1"/>
  <c r="BA5" i="1"/>
  <c r="CL5" i="1"/>
  <c r="CM5" i="1"/>
  <c r="DC5" i="1"/>
  <c r="DD5" i="1"/>
  <c r="DJ5" i="1"/>
  <c r="BL5" i="1"/>
  <c r="BM5" i="1"/>
  <c r="X6" i="1"/>
  <c r="Z6" i="1"/>
  <c r="AC6" i="1"/>
  <c r="AE6" i="1" s="1"/>
  <c r="AR6" i="1"/>
  <c r="AS6" i="1"/>
  <c r="BF6" i="1"/>
  <c r="BG6" i="1"/>
  <c r="CU6" i="1"/>
  <c r="CV6" i="1"/>
  <c r="AZ6" i="1"/>
  <c r="BA6" i="1"/>
  <c r="CL6" i="1"/>
  <c r="CM6" i="1"/>
  <c r="DD6" i="1"/>
  <c r="DI6" i="1"/>
  <c r="DJ6" i="1"/>
  <c r="BL6" i="1"/>
  <c r="BM6" i="1"/>
  <c r="X7" i="1"/>
  <c r="Z7" i="1"/>
  <c r="AC7" i="1"/>
  <c r="AE7" i="1"/>
  <c r="AR7" i="1"/>
  <c r="AS7" i="1"/>
  <c r="BF7" i="1"/>
  <c r="BG7" i="1" s="1"/>
  <c r="CU7" i="1"/>
  <c r="CV7" i="1"/>
  <c r="AZ7" i="1"/>
  <c r="BA7" i="1"/>
  <c r="CL7" i="1"/>
  <c r="CM7" i="1"/>
  <c r="DC7" i="1"/>
  <c r="DD7" i="1"/>
  <c r="DI7" i="1"/>
  <c r="DJ7" i="1"/>
  <c r="BL7" i="1"/>
  <c r="BM7" i="1" s="1"/>
  <c r="X8" i="1"/>
  <c r="Z8" i="1"/>
  <c r="AC8" i="1"/>
  <c r="AE8" i="1"/>
  <c r="AR8" i="1"/>
  <c r="AS8" i="1"/>
  <c r="BF8" i="1"/>
  <c r="BG8" i="1"/>
  <c r="CU8" i="1"/>
  <c r="CV8" i="1"/>
  <c r="ED8" i="1"/>
  <c r="AZ8" i="1"/>
  <c r="BA8" i="1" s="1"/>
  <c r="CL8" i="1"/>
  <c r="CM8" i="1"/>
  <c r="CY8" i="1"/>
  <c r="CZ8" i="1"/>
  <c r="DI8" i="1"/>
  <c r="DJ8" i="1"/>
  <c r="BL8" i="1"/>
  <c r="BM8" i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/>
  <c r="DI9" i="1"/>
  <c r="DJ9" i="1"/>
  <c r="BL9" i="1"/>
  <c r="BM9" i="1"/>
  <c r="X10" i="1"/>
  <c r="Z10" i="1"/>
  <c r="AC10" i="1"/>
  <c r="AE10" i="1"/>
  <c r="AR10" i="1"/>
  <c r="AS10" i="1" s="1"/>
  <c r="BF10" i="1"/>
  <c r="BG10" i="1"/>
  <c r="CU10" i="1"/>
  <c r="CV10" i="1"/>
  <c r="ED10" i="1"/>
  <c r="AZ10" i="1"/>
  <c r="BA10" i="1"/>
  <c r="CL10" i="1"/>
  <c r="CM10" i="1"/>
  <c r="CY10" i="1"/>
  <c r="CZ10" i="1"/>
  <c r="DC10" i="1"/>
  <c r="DD10" i="1" s="1"/>
  <c r="BL10" i="1"/>
  <c r="BM10" i="1"/>
  <c r="X11" i="1"/>
  <c r="Z11" i="1"/>
  <c r="AC11" i="1"/>
  <c r="AE11" i="1"/>
  <c r="AR11" i="1"/>
  <c r="AS11" i="1"/>
  <c r="BF11" i="1"/>
  <c r="BG11" i="1"/>
  <c r="CU11" i="1"/>
  <c r="CV11" i="1" s="1"/>
  <c r="AZ11" i="1"/>
  <c r="BA11" i="1"/>
  <c r="CL11" i="1"/>
  <c r="CM11" i="1"/>
  <c r="DC11" i="1"/>
  <c r="DD11" i="1"/>
  <c r="DI11" i="1"/>
  <c r="DJ11" i="1"/>
  <c r="BL11" i="1"/>
  <c r="BM11" i="1"/>
  <c r="X12" i="1"/>
  <c r="Z12" i="1" s="1"/>
  <c r="AC12" i="1"/>
  <c r="AE12" i="1"/>
  <c r="AR12" i="1"/>
  <c r="AS12" i="1"/>
  <c r="BF12" i="1"/>
  <c r="BG12" i="1"/>
  <c r="CU12" i="1"/>
  <c r="CV12" i="1"/>
  <c r="AZ12" i="1"/>
  <c r="BA12" i="1"/>
  <c r="CL12" i="1"/>
  <c r="CM12" i="1" s="1"/>
  <c r="CY12" i="1"/>
  <c r="CZ12" i="1"/>
  <c r="DC12" i="1"/>
  <c r="DD12" i="1"/>
  <c r="DI12" i="1"/>
  <c r="DJ12" i="1"/>
  <c r="BL12" i="1"/>
  <c r="BM12" i="1"/>
  <c r="X13" i="1"/>
  <c r="Z13" i="1"/>
  <c r="EG13" i="1" s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/>
  <c r="DI13" i="1"/>
  <c r="DJ13" i="1"/>
  <c r="BL13" i="1"/>
  <c r="BM13" i="1"/>
  <c r="X14" i="1"/>
  <c r="Z14" i="1"/>
  <c r="AC14" i="1"/>
  <c r="AE14" i="1"/>
  <c r="AR14" i="1"/>
  <c r="AS14" i="1" s="1"/>
  <c r="EG14" i="1" s="1"/>
  <c r="BF14" i="1"/>
  <c r="BG14" i="1"/>
  <c r="CU14" i="1"/>
  <c r="CV14" i="1"/>
  <c r="AZ14" i="1"/>
  <c r="BA14" i="1"/>
  <c r="CL14" i="1"/>
  <c r="CM14" i="1"/>
  <c r="DC14" i="1"/>
  <c r="DD14" i="1"/>
  <c r="DI14" i="1"/>
  <c r="DJ14" i="1" s="1"/>
  <c r="BL14" i="1"/>
  <c r="BM14" i="1"/>
  <c r="X15" i="1"/>
  <c r="Z15" i="1"/>
  <c r="AC15" i="1"/>
  <c r="AE15" i="1"/>
  <c r="AR15" i="1"/>
  <c r="AS15" i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/>
  <c r="AC4" i="1"/>
  <c r="AE4" i="1"/>
  <c r="AR4" i="1"/>
  <c r="AS4" i="1" s="1"/>
  <c r="BF4" i="1"/>
  <c r="BG4" i="1"/>
  <c r="ED4" i="1"/>
  <c r="CL4" i="1"/>
  <c r="CM4" i="1"/>
  <c r="DC4" i="1"/>
  <c r="DD4" i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/>
  <c r="U7" i="1"/>
  <c r="AH7" i="1"/>
  <c r="AJ7" i="1"/>
  <c r="CZ7" i="1"/>
  <c r="DV7" i="1"/>
  <c r="DX7" i="1"/>
  <c r="DZ7" i="1"/>
  <c r="G8" i="1"/>
  <c r="I8" i="1"/>
  <c r="N8" i="1"/>
  <c r="P8" i="1"/>
  <c r="U8" i="1"/>
  <c r="EG8" i="1" s="1"/>
  <c r="AH8" i="1"/>
  <c r="AJ8" i="1"/>
  <c r="DV8" i="1"/>
  <c r="DX8" i="1"/>
  <c r="DZ8" i="1"/>
  <c r="G9" i="1"/>
  <c r="I9" i="1"/>
  <c r="N9" i="1"/>
  <c r="P9" i="1"/>
  <c r="U9" i="1"/>
  <c r="EG9" i="1" s="1"/>
  <c r="AH9" i="1"/>
  <c r="AJ9" i="1"/>
  <c r="CZ9" i="1"/>
  <c r="DV9" i="1"/>
  <c r="DX9" i="1"/>
  <c r="DZ9" i="1"/>
  <c r="G10" i="1"/>
  <c r="I10" i="1"/>
  <c r="N10" i="1"/>
  <c r="P10" i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/>
  <c r="AC16" i="1"/>
  <c r="AE16" i="1"/>
  <c r="AR16" i="1"/>
  <c r="AS16" i="1" s="1"/>
  <c r="AZ16" i="1"/>
  <c r="BA16" i="1"/>
  <c r="BW16" i="1"/>
  <c r="CL16" i="1"/>
  <c r="CM16" i="1"/>
  <c r="CO16" i="1"/>
  <c r="CU16" i="1"/>
  <c r="CV16" i="1"/>
  <c r="DJ16" i="1"/>
  <c r="DV16" i="1"/>
  <c r="DX16" i="1"/>
  <c r="DZ16" i="1"/>
  <c r="ED16" i="1"/>
  <c r="G17" i="1"/>
  <c r="I17" i="1"/>
  <c r="N17" i="1"/>
  <c r="P17" i="1"/>
  <c r="U17" i="1"/>
  <c r="X17" i="1"/>
  <c r="Z17" i="1"/>
  <c r="AC17" i="1"/>
  <c r="AE17" i="1"/>
  <c r="AR17" i="1"/>
  <c r="AS17" i="1" s="1"/>
  <c r="AZ17" i="1"/>
  <c r="BA17" i="1"/>
  <c r="BW17" i="1"/>
  <c r="CL17" i="1"/>
  <c r="CM17" i="1"/>
  <c r="CO17" i="1"/>
  <c r="CU17" i="1"/>
  <c r="CV17" i="1"/>
  <c r="DJ17" i="1"/>
  <c r="DV17" i="1"/>
  <c r="DX17" i="1"/>
  <c r="DZ17" i="1"/>
  <c r="ED17" i="1"/>
  <c r="G18" i="1"/>
  <c r="I18" i="1"/>
  <c r="N18" i="1"/>
  <c r="P18" i="1"/>
  <c r="U18" i="1"/>
  <c r="X18" i="1"/>
  <c r="Z18" i="1"/>
  <c r="AC18" i="1"/>
  <c r="AE18" i="1"/>
  <c r="AR18" i="1"/>
  <c r="AS18" i="1" s="1"/>
  <c r="EG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U19" i="1"/>
  <c r="X19" i="1"/>
  <c r="Z19" i="1"/>
  <c r="AC19" i="1"/>
  <c r="AE19" i="1"/>
  <c r="AR19" i="1"/>
  <c r="AS19" i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EG20" i="1" s="1"/>
  <c r="N20" i="1"/>
  <c r="P20" i="1"/>
  <c r="U20" i="1"/>
  <c r="X20" i="1"/>
  <c r="Z20" i="1"/>
  <c r="AC20" i="1"/>
  <c r="AE20" i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EG21" i="1" s="1"/>
  <c r="N21" i="1"/>
  <c r="P21" i="1"/>
  <c r="U21" i="1"/>
  <c r="X21" i="1"/>
  <c r="Z21" i="1"/>
  <c r="AC21" i="1"/>
  <c r="AE21" i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/>
  <c r="AC22" i="1"/>
  <c r="AE22" i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/>
  <c r="U23" i="1"/>
  <c r="X23" i="1"/>
  <c r="Z23" i="1"/>
  <c r="AC23" i="1"/>
  <c r="AE23" i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 s="1"/>
  <c r="EG24" i="1" s="1"/>
  <c r="N24" i="1"/>
  <c r="P24" i="1"/>
  <c r="U24" i="1"/>
  <c r="X24" i="1"/>
  <c r="Z24" i="1"/>
  <c r="AC24" i="1"/>
  <c r="AE24" i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EG25" i="1" s="1"/>
  <c r="N25" i="1"/>
  <c r="P25" i="1"/>
  <c r="U25" i="1"/>
  <c r="X25" i="1"/>
  <c r="Z25" i="1"/>
  <c r="AC25" i="1"/>
  <c r="AE25" i="1"/>
  <c r="AR25" i="1"/>
  <c r="AS25" i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/>
  <c r="AC26" i="1"/>
  <c r="AE26" i="1"/>
  <c r="AR26" i="1"/>
  <c r="AS26" i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/>
  <c r="AR27" i="1"/>
  <c r="AS27" i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/>
  <c r="AR28" i="1"/>
  <c r="AS28" i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/>
  <c r="AC29" i="1"/>
  <c r="AE29" i="1"/>
  <c r="AR29" i="1"/>
  <c r="AS29" i="1"/>
  <c r="AZ29" i="1"/>
  <c r="BA29" i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EG30" i="1" s="1"/>
  <c r="N30" i="1"/>
  <c r="P30" i="1"/>
  <c r="U30" i="1"/>
  <c r="X30" i="1"/>
  <c r="Z30" i="1"/>
  <c r="AC30" i="1"/>
  <c r="AE30" i="1"/>
  <c r="AR30" i="1"/>
  <c r="AS30" i="1"/>
  <c r="AZ30" i="1"/>
  <c r="BA30" i="1"/>
  <c r="BW30" i="1"/>
  <c r="CM30" i="1"/>
  <c r="CO30" i="1"/>
  <c r="CU30" i="1"/>
  <c r="CV30" i="1"/>
  <c r="DJ30" i="1"/>
  <c r="DV30" i="1"/>
  <c r="DX30" i="1"/>
  <c r="DZ30" i="1"/>
  <c r="ED30" i="1"/>
  <c r="G31" i="1"/>
  <c r="I31" i="1"/>
  <c r="N31" i="1"/>
  <c r="P31" i="1"/>
  <c r="U31" i="1"/>
  <c r="X31" i="1"/>
  <c r="Z31" i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/>
  <c r="U32" i="1"/>
  <c r="X32" i="1"/>
  <c r="Z32" i="1" s="1"/>
  <c r="AC32" i="1"/>
  <c r="AE32" i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/>
  <c r="N33" i="1"/>
  <c r="P33" i="1"/>
  <c r="U33" i="1"/>
  <c r="X33" i="1"/>
  <c r="Z33" i="1" s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EG34" i="1" s="1"/>
  <c r="N34" i="1"/>
  <c r="P34" i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EG35" i="1" s="1"/>
  <c r="N35" i="1"/>
  <c r="P35" i="1"/>
  <c r="U35" i="1"/>
  <c r="X35" i="1"/>
  <c r="Z35" i="1"/>
  <c r="AC35" i="1"/>
  <c r="AE35" i="1" s="1"/>
  <c r="AR35" i="1"/>
  <c r="AS35" i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/>
  <c r="U36" i="1"/>
  <c r="X36" i="1"/>
  <c r="Z36" i="1"/>
  <c r="AC36" i="1"/>
  <c r="AE36" i="1"/>
  <c r="AR36" i="1"/>
  <c r="AS36" i="1"/>
  <c r="AZ36" i="1"/>
  <c r="BA36" i="1"/>
  <c r="BW36" i="1"/>
  <c r="CL36" i="1"/>
  <c r="CM36" i="1"/>
  <c r="CO36" i="1"/>
  <c r="CU36" i="1"/>
  <c r="CV36" i="1"/>
  <c r="DJ36" i="1"/>
  <c r="DV36" i="1"/>
  <c r="DX36" i="1"/>
  <c r="DZ36" i="1"/>
  <c r="ED36" i="1"/>
  <c r="G37" i="1"/>
  <c r="I37" i="1"/>
  <c r="EG37" i="1" s="1"/>
  <c r="N37" i="1"/>
  <c r="P37" i="1"/>
  <c r="U37" i="1"/>
  <c r="X37" i="1"/>
  <c r="Z37" i="1"/>
  <c r="AC37" i="1"/>
  <c r="AE37" i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EG38" i="1" s="1"/>
  <c r="N38" i="1"/>
  <c r="P38" i="1"/>
  <c r="U38" i="1"/>
  <c r="X38" i="1"/>
  <c r="Z38" i="1"/>
  <c r="AC38" i="1"/>
  <c r="AE38" i="1" s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U39" i="1"/>
  <c r="X39" i="1"/>
  <c r="Z39" i="1"/>
  <c r="AC39" i="1"/>
  <c r="AE39" i="1"/>
  <c r="EG39" i="1" s="1"/>
  <c r="AR39" i="1"/>
  <c r="AS39" i="1"/>
  <c r="AZ39" i="1"/>
  <c r="BA39" i="1"/>
  <c r="BW39" i="1"/>
  <c r="CM39" i="1"/>
  <c r="CO39" i="1"/>
  <c r="CU39" i="1"/>
  <c r="CV39" i="1"/>
  <c r="DJ39" i="1"/>
  <c r="DV39" i="1"/>
  <c r="DX39" i="1"/>
  <c r="DZ39" i="1"/>
  <c r="ED39" i="1"/>
  <c r="G40" i="1"/>
  <c r="I40" i="1"/>
  <c r="N40" i="1"/>
  <c r="P40" i="1"/>
  <c r="U40" i="1"/>
  <c r="X40" i="1"/>
  <c r="Z40" i="1"/>
  <c r="AC40" i="1"/>
  <c r="AE40" i="1"/>
  <c r="AR40" i="1"/>
  <c r="AS40" i="1" s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U41" i="1"/>
  <c r="X41" i="1"/>
  <c r="Z41" i="1"/>
  <c r="AC41" i="1"/>
  <c r="AE41" i="1"/>
  <c r="EG41" i="1" s="1"/>
  <c r="AR41" i="1"/>
  <c r="AS41" i="1"/>
  <c r="AZ41" i="1"/>
  <c r="BA41" i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/>
  <c r="N42" i="1"/>
  <c r="P42" i="1"/>
  <c r="U42" i="1"/>
  <c r="X42" i="1"/>
  <c r="Z42" i="1"/>
  <c r="AC42" i="1"/>
  <c r="AE42" i="1"/>
  <c r="EG42" i="1" s="1"/>
  <c r="AR42" i="1"/>
  <c r="AS42" i="1"/>
  <c r="AZ42" i="1"/>
  <c r="BA42" i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/>
  <c r="N43" i="1"/>
  <c r="P43" i="1"/>
  <c r="U43" i="1"/>
  <c r="X43" i="1"/>
  <c r="Z43" i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/>
  <c r="AC44" i="1"/>
  <c r="AE44" i="1"/>
  <c r="AR44" i="1"/>
  <c r="AS44" i="1"/>
  <c r="AZ44" i="1"/>
  <c r="BA44" i="1" s="1"/>
  <c r="EG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EG45" i="1" s="1"/>
  <c r="N45" i="1"/>
  <c r="P45" i="1"/>
  <c r="U45" i="1"/>
  <c r="X45" i="1"/>
  <c r="Z45" i="1"/>
  <c r="AC45" i="1"/>
  <c r="AE45" i="1"/>
  <c r="AR45" i="1"/>
  <c r="AS45" i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EG46" i="1" s="1"/>
  <c r="N46" i="1"/>
  <c r="P46" i="1"/>
  <c r="U46" i="1"/>
  <c r="X46" i="1"/>
  <c r="Z46" i="1"/>
  <c r="AC46" i="1"/>
  <c r="AE46" i="1"/>
  <c r="AR46" i="1"/>
  <c r="AS46" i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/>
  <c r="EG47" i="1" s="1"/>
  <c r="N47" i="1"/>
  <c r="P47" i="1"/>
  <c r="U47" i="1"/>
  <c r="X47" i="1"/>
  <c r="Z47" i="1"/>
  <c r="AC47" i="1"/>
  <c r="AE47" i="1"/>
  <c r="AR47" i="1"/>
  <c r="AS47" i="1"/>
  <c r="AZ47" i="1"/>
  <c r="BA47" i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/>
  <c r="N48" i="1"/>
  <c r="P48" i="1" s="1"/>
  <c r="U48" i="1"/>
  <c r="X48" i="1"/>
  <c r="Z48" i="1"/>
  <c r="AC48" i="1"/>
  <c r="AE48" i="1"/>
  <c r="AR48" i="1"/>
  <c r="AS48" i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/>
  <c r="BL19" i="1"/>
  <c r="BM19" i="1"/>
  <c r="BL20" i="1"/>
  <c r="BM20" i="1" s="1"/>
  <c r="BL21" i="1"/>
  <c r="BM21" i="1"/>
  <c r="BL22" i="1"/>
  <c r="BM22" i="1"/>
  <c r="BL23" i="1"/>
  <c r="BM23" i="1"/>
  <c r="BL24" i="1"/>
  <c r="BM24" i="1"/>
  <c r="BL25" i="1"/>
  <c r="BM25" i="1"/>
  <c r="BL26" i="1"/>
  <c r="BM26" i="1" s="1"/>
  <c r="BL27" i="1"/>
  <c r="BM27" i="1"/>
  <c r="BL28" i="1"/>
  <c r="BM28" i="1"/>
  <c r="BL29" i="1"/>
  <c r="BM29" i="1"/>
  <c r="BL30" i="1"/>
  <c r="BM30" i="1"/>
  <c r="BL31" i="1"/>
  <c r="BM31" i="1"/>
  <c r="BL32" i="1"/>
  <c r="BM32" i="1" s="1"/>
  <c r="BL33" i="1"/>
  <c r="BM33" i="1"/>
  <c r="BL34" i="1"/>
  <c r="BM34" i="1"/>
  <c r="BL35" i="1"/>
  <c r="BM35" i="1"/>
  <c r="BL36" i="1"/>
  <c r="BM36" i="1"/>
  <c r="BL37" i="1"/>
  <c r="BM37" i="1"/>
  <c r="BL38" i="1"/>
  <c r="BM38" i="1" s="1"/>
  <c r="BL39" i="1"/>
  <c r="BM39" i="1"/>
  <c r="BL40" i="1"/>
  <c r="BM40" i="1"/>
  <c r="BL41" i="1"/>
  <c r="BM41" i="1"/>
  <c r="BL42" i="1"/>
  <c r="BM42" i="1"/>
  <c r="BL43" i="1"/>
  <c r="BM43" i="1"/>
  <c r="BL44" i="1"/>
  <c r="BM44" i="1" s="1"/>
  <c r="BL45" i="1"/>
  <c r="BM45" i="1"/>
  <c r="BL46" i="1"/>
  <c r="BM46" i="1"/>
  <c r="BL47" i="1"/>
  <c r="BM47" i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 s="1"/>
  <c r="AO4" i="1"/>
  <c r="DL4" i="1"/>
  <c r="DN4" i="1"/>
  <c r="EB4" i="1"/>
  <c r="AV5" i="1"/>
  <c r="AW5" i="1"/>
  <c r="AO5" i="1"/>
  <c r="DL5" i="1"/>
  <c r="DN5" i="1"/>
  <c r="EB5" i="1"/>
  <c r="AV6" i="1"/>
  <c r="AW6" i="1" s="1"/>
  <c r="AO6" i="1"/>
  <c r="DL6" i="1"/>
  <c r="DN6" i="1"/>
  <c r="EB6" i="1"/>
  <c r="AV7" i="1"/>
  <c r="AW7" i="1"/>
  <c r="AO7" i="1"/>
  <c r="DL7" i="1"/>
  <c r="DN7" i="1"/>
  <c r="EB7" i="1"/>
  <c r="AV8" i="1"/>
  <c r="AW8" i="1" s="1"/>
  <c r="AO8" i="1"/>
  <c r="DL8" i="1"/>
  <c r="DN8" i="1"/>
  <c r="EB8" i="1"/>
  <c r="AV9" i="1"/>
  <c r="AW9" i="1"/>
  <c r="AO9" i="1"/>
  <c r="DL9" i="1"/>
  <c r="DN9" i="1"/>
  <c r="EB9" i="1"/>
  <c r="AV10" i="1"/>
  <c r="AW10" i="1" s="1"/>
  <c r="AO10" i="1"/>
  <c r="DL10" i="1"/>
  <c r="DN10" i="1"/>
  <c r="EB10" i="1"/>
  <c r="AV11" i="1"/>
  <c r="AW11" i="1"/>
  <c r="AO11" i="1"/>
  <c r="DL11" i="1"/>
  <c r="DN11" i="1"/>
  <c r="EB11" i="1"/>
  <c r="AV12" i="1"/>
  <c r="AW12" i="1" s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/>
  <c r="DL14" i="1"/>
  <c r="DN14" i="1"/>
  <c r="EB14" i="1"/>
  <c r="CB4" i="1"/>
  <c r="CC4" i="1"/>
  <c r="CB5" i="1"/>
  <c r="CC5" i="1" s="1"/>
  <c r="CB6" i="1"/>
  <c r="CC6" i="1"/>
  <c r="CB7" i="1"/>
  <c r="CC7" i="1" s="1"/>
  <c r="CB8" i="1"/>
  <c r="CB9" i="1"/>
  <c r="CC9" i="1"/>
  <c r="CB10" i="1"/>
  <c r="CC10" i="1"/>
  <c r="CB11" i="1"/>
  <c r="CC11" i="1"/>
  <c r="CB12" i="1"/>
  <c r="CC12" i="1"/>
  <c r="CB13" i="1"/>
  <c r="CB14" i="1"/>
  <c r="CC14" i="1" s="1"/>
  <c r="CB15" i="1"/>
  <c r="CC15" i="1"/>
  <c r="CB16" i="1"/>
  <c r="CB17" i="1"/>
  <c r="CC17" i="1"/>
  <c r="CB18" i="1"/>
  <c r="CC18" i="1"/>
  <c r="CB19" i="1"/>
  <c r="CB20" i="1"/>
  <c r="CC20" i="1"/>
  <c r="CB21" i="1"/>
  <c r="CC21" i="1" s="1"/>
  <c r="CB22" i="1"/>
  <c r="CC22" i="1"/>
  <c r="CB23" i="1"/>
  <c r="CC23" i="1"/>
  <c r="CB24" i="1"/>
  <c r="CC24" i="1"/>
  <c r="CB25" i="1"/>
  <c r="CC25" i="1"/>
  <c r="CB26" i="1"/>
  <c r="CC26" i="1" s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C33" i="1" s="1"/>
  <c r="CB34" i="1"/>
  <c r="CC34" i="1" s="1"/>
  <c r="CB35" i="1"/>
  <c r="CC35" i="1" s="1"/>
  <c r="CB36" i="1"/>
  <c r="CC36" i="1"/>
  <c r="CB37" i="1"/>
  <c r="CC37" i="1"/>
  <c r="CB38" i="1"/>
  <c r="CB39" i="1"/>
  <c r="CC39" i="1"/>
  <c r="CB40" i="1"/>
  <c r="CC40" i="1"/>
  <c r="CB41" i="1"/>
  <c r="CC41" i="1"/>
  <c r="CB42" i="1"/>
  <c r="CC42" i="1" s="1"/>
  <c r="CB43" i="1"/>
  <c r="CC43" i="1"/>
  <c r="CB44" i="1"/>
  <c r="CC44" i="1"/>
  <c r="CB45" i="1"/>
  <c r="CC45" i="1"/>
  <c r="CB46" i="1"/>
  <c r="CC46" i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S38" i="1"/>
  <c r="BS38" i="1"/>
  <c r="CC38" i="1"/>
  <c r="BS5" i="1"/>
  <c r="BS7" i="1"/>
  <c r="BS23" i="1"/>
  <c r="S24" i="1"/>
  <c r="BS24" i="1"/>
  <c r="S36" i="1"/>
  <c r="BS36" i="1"/>
  <c r="BS26" i="1"/>
  <c r="EG36" i="1"/>
  <c r="EG43" i="1"/>
  <c r="EG15" i="1" l="1"/>
  <c r="EG32" i="1"/>
  <c r="EG16" i="1"/>
  <c r="EG17" i="1"/>
  <c r="EG31" i="1"/>
  <c r="EG19" i="1"/>
  <c r="EG12" i="1"/>
  <c r="EG48" i="1"/>
  <c r="EG5" i="1"/>
  <c r="EG40" i="1"/>
  <c r="EG33" i="1"/>
  <c r="EG10" i="1"/>
  <c r="EG27" i="1"/>
  <c r="EG6" i="1"/>
  <c r="EG28" i="1"/>
  <c r="EG4" i="1"/>
  <c r="EG7" i="1"/>
  <c r="EG11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<sst xmlns="http://schemas.openxmlformats.org/spreadsheetml/2006/main" count="630" uniqueCount="296">
  <si>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</si>
  <si>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</si>
  <si>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</si>
  <si>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</si>
  <si>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</si>
  <si>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</si>
  <si>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</si>
  <si>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</si>
  <si>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</si>
  <si>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</si>
  <si>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</si>
  <si>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</si>
  <si>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</si>
  <si>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</si>
  <si>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</si>
  <si>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</si>
  <si>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</si>
  <si>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</si>
  <si>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</si>
  <si>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</si>
  <si>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</si>
  <si>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</si>
  <si>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</si>
  <si>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</si>
  <si>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</si>
  <si>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</si>
  <si>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</si>
  <si>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</si>
  <si>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</si>
  <si>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</si>
  <si>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</si>
  <si>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</si>
  <si>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</si>
  <si>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</si>
  <si>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</si>
  <si>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</si>
  <si>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</si>
  <si>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</si>
  <si>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</si>
  <si>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</si>
  <si>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</si>
  <si>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</si>
  <si>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</si>
  <si>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</si>
  <si>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</si>
  <si>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</si>
  <si>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</si>
  <si>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</si>
  <si>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</si>
  <si>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</si>
  <si>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</si>
  <si>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</si>
  <si>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</si>
  <si>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</si>
  <si>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</si>
  <si>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</si>
  <si>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</si>
  <si>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</si>
  <si>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</si>
  <si>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</si>
  <si>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</si>
  <si>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</si>
  <si>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</si>
  <si>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</si>
  <si>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</si>
  <si>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</si>
  <si>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</si>
  <si>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</si>
  <si>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</si>
  <si>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</si>
  <si>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</si>
  <si>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</si>
  <si>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</si>
  <si>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</si>
  <si>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</si>
  <si>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</si>
  <si>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</si>
  <si>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</si>
  <si>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</si>
  <si>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</si>
  <si>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</si>
  <si>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</si>
  <si>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</si>
  <si>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</si>
  <si>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</si>
  <si>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</si>
  <si>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</si>
  <si>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</si>
  <si>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</si>
  <si>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</si>
  <si>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</si>
  <si>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</si>
  <si>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</si>
  <si>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</si>
  <si>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</si>
  <si>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</si>
  <si>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</si>
  <si>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</si>
  <si>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</si>
  <si>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</si>
  <si>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</si>
  <si>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</si>
  <si>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</si>
  <si>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</si>
  <si>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</si>
  <si>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</si>
  <si>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</si>
  <si>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</si>
  <si>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</si>
  <si>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</si>
  <si>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</si>
  <si>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</si>
  <si>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</si>
  <si>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</si>
  <si>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</si>
  <si>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</si>
  <si>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</si>
  <si>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</si>
  <si>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</si>
  <si>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</si>
  <si>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</si>
  <si>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</si>
  <si>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</si>
  <si>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</si>
  <si>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</si>
  <si>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</si>
  <si>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</si>
  <si>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</si>
  <si>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</si>
  <si>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</si>
  <si>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</si>
  <si>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</si>
  <si>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</si>
  <si>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</si>
  <si>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</si>
  <si>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</si>
  <si>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</si>
  <si>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</si>
  <si>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</si>
  <si>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</si>
  <si>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</si>
  <si>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</si>
  <si>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</si>
  <si>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</si>
  <si>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</si>
  <si>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</si>
  <si>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</si>
  <si>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</si>
  <si>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</si>
  <si>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</si>
  <si>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</si>
  <si>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</si>
  <si>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</si>
  <si>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</si>
  <si>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</si>
  <si>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</si>
  <si>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</si>
  <si>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</si>
  <si>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</si>
  <si>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</si>
  <si>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</si>
  <si>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</si>
  <si>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</si>
  <si>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</si>
  <si>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</si>
  <si>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</si>
  <si>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</si>
  <si>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</si>
  <si>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</si>
  <si>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</si>
  <si>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</si>
  <si>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</si>
  <si>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</si>
  <si>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</si>
  <si>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</si>
  <si>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</si>
  <si>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</si>
  <si>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</si>
  <si>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</si>
  <si>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</si>
  <si>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</si>
  <si>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</si>
  <si>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</si>
  <si>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</si>
  <si>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</si>
  <si>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</si>
  <si>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</si>
  <si>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</si>
  <si>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</si>
  <si>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</si>
  <si>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</si>
  <si>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</si>
  <si>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</si>
  <si>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</si>
  <si>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</si>
  <si>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</si>
  <si>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</si>
  <si>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</si>
  <si>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</si>
  <si>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</si>
  <si>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</si>
  <si>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</si>
  <si>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</si>
  <si>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</si>
  <si>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</si>
  <si>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</si>
  <si>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</si>
  <si>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</si>
  <si>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</si>
  <si>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</si>
  <si>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</si>
  <si>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</si>
  <si>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</si>
  <si>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</si>
  <si>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</si>
  <si>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</si>
  <si>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</si>
  <si>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</si>
  <si>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</si>
  <si>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</si>
  <si>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</si>
  <si>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</si>
  <si>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</si>
  <si>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</si>
  <si>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</si>
  <si>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</si>
  <si>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</si>
  <si>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</si>
  <si>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</si>
  <si>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</si>
  <si>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</si>
  <si>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</si>
  <si>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</si>
  <si>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</si>
  <si>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</si>
  <si>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</si>
  <si>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</si>
  <si>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</si>
  <si>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</si>
  <si>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</si>
  <si>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</si>
  <si>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</si>
  <si>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</si>
  <si>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</si>
  <si>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</si>
  <si>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</si>
  <si>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</si>
  <si>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</si>
  <si>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</si>
  <si>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</si>
  <si>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</si>
  <si>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</si>
  <si>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</si>
  <si>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</si>
  <si>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</si>
  <si>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</si>
  <si>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</si>
  <si>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</si>
  <si>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</si>
  <si>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</si>
  <si>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</si>
  <si>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</si>
  <si>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</si>
  <si>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</si>
  <si>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</si>
  <si>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</si>
  <si>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</si>
  <si>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</si>
  <si>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</si>
  <si>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</si>
  <si>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</si>
  <si>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</si>
  <si>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</si>
  <si>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</si>
  <si>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</si>
  <si>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</si>
  <si>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</si>
  <si>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</si>
  <si>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</si>
  <si>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</si>
  <si>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</si>
  <si>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</si>
  <si>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</si>
  <si>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</si>
  <si>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</si>
  <si>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</si>
  <si>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</si>
  <si>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</si>
  <si>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</si>
  <si>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</si>
  <si>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</si>
  <si>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</si>
  <si>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</si>
  <si>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</si>
  <si>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</si>
  <si>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кв.2017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</si>
</sst>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11" t="s">
        <v>0</v>
      </c>
      <c r="B2" s="109" t="s">
        <v>252</v>
      </c>
      <c r="C2" s="109"/>
      <c r="D2" s="109"/>
      <c r="E2" s="109"/>
      <c r="F2" s="109"/>
      <c r="G2" s="109"/>
      <c r="H2" s="109"/>
      <c r="I2" s="109"/>
      <c r="J2" s="113" t="s">
        <v>218</v>
      </c>
      <c r="K2" s="113"/>
      <c r="L2" s="113"/>
      <c r="M2" s="113"/>
      <c r="N2" s="113"/>
      <c r="O2" s="113"/>
      <c r="P2" s="113"/>
      <c r="Q2" s="109" t="s">
        <v>219</v>
      </c>
      <c r="R2" s="109"/>
      <c r="S2" s="109"/>
      <c r="T2" s="109"/>
      <c r="U2" s="109"/>
      <c r="V2" s="105" t="s">
        <v>264</v>
      </c>
      <c r="W2" s="110"/>
      <c r="X2" s="110"/>
      <c r="Y2" s="110"/>
      <c r="Z2" s="106"/>
      <c r="AA2" s="105" t="s">
        <v>265</v>
      </c>
      <c r="AB2" s="110"/>
      <c r="AC2" s="110"/>
      <c r="AD2" s="110"/>
      <c r="AE2" s="106"/>
      <c r="AF2" s="105" t="s">
        <v>280</v>
      </c>
      <c r="AG2" s="110"/>
      <c r="AH2" s="110"/>
      <c r="AI2" s="110"/>
      <c r="AJ2" s="106"/>
      <c r="AK2" s="109" t="s">
        <v>84</v>
      </c>
      <c r="AL2" s="109"/>
      <c r="AM2" s="109"/>
      <c r="AN2" s="109"/>
      <c r="AO2" s="109"/>
      <c r="AP2" s="105" t="s">
        <v>266</v>
      </c>
      <c r="AQ2" s="110"/>
      <c r="AR2" s="110"/>
      <c r="AS2" s="106"/>
      <c r="AT2" s="105" t="s">
        <v>220</v>
      </c>
      <c r="AU2" s="110"/>
      <c r="AV2" s="110"/>
      <c r="AW2" s="106"/>
      <c r="AX2" s="109" t="s">
        <v>281</v>
      </c>
      <c r="AY2" s="109"/>
      <c r="AZ2" s="109"/>
      <c r="BA2" s="109"/>
      <c r="BB2" s="105" t="s">
        <v>282</v>
      </c>
      <c r="BC2" s="110"/>
      <c r="BD2" s="110"/>
      <c r="BE2" s="110"/>
      <c r="BF2" s="110"/>
      <c r="BG2" s="106"/>
      <c r="BH2" s="109" t="s">
        <v>267</v>
      </c>
      <c r="BI2" s="109"/>
      <c r="BJ2" s="109"/>
      <c r="BK2" s="109"/>
      <c r="BL2" s="109"/>
      <c r="BM2" s="109"/>
      <c r="BN2" s="109" t="s">
        <v>221</v>
      </c>
      <c r="BO2" s="109"/>
      <c r="BP2" s="109"/>
      <c r="BQ2" s="109"/>
      <c r="BR2" s="109"/>
      <c r="BS2" s="109"/>
      <c r="BT2" s="105" t="s">
        <v>291</v>
      </c>
      <c r="BU2" s="106"/>
      <c r="BV2" s="109" t="s">
        <v>268</v>
      </c>
      <c r="BW2" s="109"/>
      <c r="BX2" s="105" t="s">
        <v>90</v>
      </c>
      <c r="BY2" s="110"/>
      <c r="BZ2" s="110"/>
      <c r="CA2" s="110"/>
      <c r="CB2" s="110"/>
      <c r="CC2" s="106"/>
      <c r="CD2" s="110" t="s">
        <v>292</v>
      </c>
      <c r="CE2" s="110"/>
      <c r="CF2" s="110"/>
      <c r="CG2" s="110"/>
      <c r="CH2" s="110"/>
      <c r="CI2" s="106"/>
      <c r="CJ2" s="105" t="s">
        <v>283</v>
      </c>
      <c r="CK2" s="110"/>
      <c r="CL2" s="110"/>
      <c r="CM2" s="106"/>
      <c r="CN2" s="105" t="s">
        <v>269</v>
      </c>
      <c r="CO2" s="106"/>
      <c r="CP2" s="105" t="s">
        <v>270</v>
      </c>
      <c r="CQ2" s="110"/>
      <c r="CR2" s="110"/>
      <c r="CS2" s="110"/>
      <c r="CT2" s="110"/>
      <c r="CU2" s="110"/>
      <c r="CV2" s="106"/>
      <c r="CW2" s="105" t="s">
        <v>271</v>
      </c>
      <c r="CX2" s="110"/>
      <c r="CY2" s="110"/>
      <c r="CZ2" s="106"/>
      <c r="DA2" s="105" t="s">
        <v>272</v>
      </c>
      <c r="DB2" s="110"/>
      <c r="DC2" s="110"/>
      <c r="DD2" s="106"/>
      <c r="DE2" s="105" t="s">
        <v>273</v>
      </c>
      <c r="DF2" s="106"/>
      <c r="DG2" s="105" t="s">
        <v>274</v>
      </c>
      <c r="DH2" s="110"/>
      <c r="DI2" s="110"/>
      <c r="DJ2" s="106"/>
      <c r="DK2" s="107" t="s">
        <v>56</v>
      </c>
      <c r="DL2" s="108"/>
      <c r="DM2" s="107" t="s">
        <v>250</v>
      </c>
      <c r="DN2" s="108"/>
      <c r="DO2" s="105" t="s">
        <v>285</v>
      </c>
      <c r="DP2" s="106"/>
      <c r="DQ2" s="105" t="s">
        <v>286</v>
      </c>
      <c r="DR2" s="106"/>
      <c r="DS2" s="105" t="s">
        <v>287</v>
      </c>
      <c r="DT2" s="106"/>
      <c r="DU2" s="105" t="s">
        <v>275</v>
      </c>
      <c r="DV2" s="106"/>
      <c r="DW2" s="105" t="s">
        <v>276</v>
      </c>
      <c r="DX2" s="106"/>
      <c r="DY2" s="105" t="s">
        <v>277</v>
      </c>
      <c r="DZ2" s="106"/>
      <c r="EA2" s="107" t="s">
        <v>59</v>
      </c>
      <c r="EB2" s="108"/>
      <c r="EC2" s="109" t="s">
        <v>278</v>
      </c>
      <c r="ED2" s="109"/>
      <c r="EE2" s="105" t="s">
        <v>279</v>
      </c>
      <c r="EF2" s="106"/>
      <c r="EG2" s="103" t="s">
        <v>223</v>
      </c>
    </row>
    <row r="3" spans="1:151" s="29" customFormat="1" ht="193.5" customHeight="1" x14ac:dyDescent="0.2">
      <c r="A3" s="112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4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781.5</v>
      </c>
      <c r="W4" s="23">
        <v>1031</v>
      </c>
      <c r="X4" s="60">
        <f t="shared" ref="X4:X15" si="3">V4/W4</f>
        <v>0.7580019398642095</v>
      </c>
      <c r="Y4" s="42" t="s">
        <v>77</v>
      </c>
      <c r="Z4" s="52">
        <f t="shared" ref="Z4:Z15" si="4">IF(X4&lt;=1,1,0)</f>
        <v>1</v>
      </c>
      <c r="AA4" s="65">
        <v>126.1</v>
      </c>
      <c r="AB4" s="65">
        <v>629</v>
      </c>
      <c r="AC4" s="68">
        <f t="shared" ref="AC4:AC15" si="5">AA4/AB4</f>
        <v>0.20047694753577106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164.4</v>
      </c>
      <c r="AQ4" s="32">
        <v>222.8</v>
      </c>
      <c r="AR4" s="61">
        <f t="shared" ref="AR4:AR14" si="8">AP4/AQ4</f>
        <v>0.73788150807899455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44.1</v>
      </c>
      <c r="AY4" s="95">
        <v>289.5</v>
      </c>
      <c r="AZ4" s="60">
        <f>AX4/AY4</f>
        <v>0.15233160621761657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222.8</v>
      </c>
      <c r="BD4" s="90"/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289.5</v>
      </c>
      <c r="BI4" s="96">
        <v>402</v>
      </c>
      <c r="BJ4" s="95">
        <v>291.8</v>
      </c>
      <c r="BK4" s="96">
        <v>449.3</v>
      </c>
      <c r="BL4" s="61">
        <f t="shared" ref="BL4:BL14" si="14">(BH4/BI4)/(BJ4/BK4)</f>
        <v>1.1088521579900361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122.51300000000001</v>
      </c>
      <c r="CK4" s="97">
        <v>145.16900000000001</v>
      </c>
      <c r="CL4" s="60">
        <f>CJ4/CK4</f>
        <v>0.8439336221920658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2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3</v>
      </c>
      <c r="CV4" s="52">
        <f t="shared" ref="CV4:CV15" si="23">IF(CU4&gt;=5,1,0)</f>
        <v>0</v>
      </c>
      <c r="CW4" s="98">
        <v>7.1</v>
      </c>
      <c r="CX4" s="96">
        <v>0</v>
      </c>
      <c r="CY4" s="42">
        <v>0</v>
      </c>
      <c r="CZ4" s="52">
        <f>IF(AND(CY4&gt;=0.98,CY4&lt;=1.02),1,0)</f>
        <v>0</v>
      </c>
      <c r="DA4" s="99">
        <v>0</v>
      </c>
      <c r="DB4" s="99">
        <v>3</v>
      </c>
      <c r="DC4" s="42">
        <f>DA4/DB4</f>
        <v>0</v>
      </c>
      <c r="DD4" s="52">
        <f>IF(AND(DC4&gt;=0.98,DC4&lt;=1.02),1,0)</f>
        <v>0</v>
      </c>
      <c r="DE4" s="90">
        <v>0</v>
      </c>
      <c r="DF4" s="52">
        <v>0</v>
      </c>
      <c r="DG4" s="99">
        <v>0</v>
      </c>
      <c r="DH4" s="99">
        <v>2.2000000000000002</v>
      </c>
      <c r="DI4" s="42">
        <f t="shared" ref="DI4:DI15" si="24">DG4/DH4</f>
        <v>0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8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1092.9000000000001</v>
      </c>
      <c r="W5" s="23">
        <v>1324</v>
      </c>
      <c r="X5" s="60">
        <f t="shared" si="3"/>
        <v>0.82545317220543812</v>
      </c>
      <c r="Y5" s="42" t="s">
        <v>77</v>
      </c>
      <c r="Z5" s="52">
        <f t="shared" si="4"/>
        <v>1</v>
      </c>
      <c r="AA5" s="65">
        <v>186.7</v>
      </c>
      <c r="AB5" s="65">
        <v>767.4</v>
      </c>
      <c r="AC5" s="68">
        <f t="shared" si="5"/>
        <v>0.24328902788636955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779.8</v>
      </c>
      <c r="AQ5" s="32">
        <v>517.6</v>
      </c>
      <c r="AR5" s="61">
        <f t="shared" si="8"/>
        <v>1.5065687789799072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378</v>
      </c>
      <c r="AY5" s="95">
        <v>1541.5</v>
      </c>
      <c r="AZ5" s="60">
        <f>AX5/AY5</f>
        <v>0.24521569899448589</v>
      </c>
      <c r="BA5" s="52">
        <f t="shared" si="11"/>
        <v>0</v>
      </c>
      <c r="BB5" s="90"/>
      <c r="BC5" s="32">
        <v>517.6</v>
      </c>
      <c r="BD5" s="100"/>
      <c r="BE5" s="90"/>
      <c r="BF5" s="42">
        <f t="shared" si="12"/>
        <v>0</v>
      </c>
      <c r="BG5" s="52">
        <f t="shared" si="13"/>
        <v>0</v>
      </c>
      <c r="BH5" s="95">
        <v>1541.5</v>
      </c>
      <c r="BI5" s="95">
        <v>673.5</v>
      </c>
      <c r="BJ5" s="95">
        <v>1165</v>
      </c>
      <c r="BK5" s="95">
        <v>698.9</v>
      </c>
      <c r="BL5" s="61">
        <f t="shared" si="14"/>
        <v>1.3730774794408811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97.896000000000001</v>
      </c>
      <c r="CK5" s="97">
        <v>126.84699999999999</v>
      </c>
      <c r="CL5" s="60">
        <f t="shared" ref="CL5:CL15" si="36">CJ5/CK5</f>
        <v>0.77176440909126742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2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6</v>
      </c>
      <c r="CV5" s="52">
        <f t="shared" si="23"/>
        <v>1</v>
      </c>
      <c r="CW5" s="98">
        <v>18</v>
      </c>
      <c r="CX5" s="96">
        <v>4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0</v>
      </c>
      <c r="DI5" s="42" t="e">
        <f t="shared" si="24"/>
        <v>#DIV/0!</v>
      </c>
      <c r="DJ5" s="52" t="e">
        <f t="shared" si="25"/>
        <v>#DIV/0!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909.7</v>
      </c>
      <c r="W6" s="23">
        <v>1182</v>
      </c>
      <c r="X6" s="60">
        <f t="shared" si="3"/>
        <v>0.76962774957698821</v>
      </c>
      <c r="Y6" s="42" t="s">
        <v>77</v>
      </c>
      <c r="Z6" s="52">
        <f t="shared" si="4"/>
        <v>1</v>
      </c>
      <c r="AA6" s="65">
        <v>174.1</v>
      </c>
      <c r="AB6" s="65">
        <v>722.6</v>
      </c>
      <c r="AC6" s="68">
        <f t="shared" si="5"/>
        <v>0.24093551065596455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309.2</v>
      </c>
      <c r="AQ6" s="32">
        <v>395.7</v>
      </c>
      <c r="AR6" s="61">
        <f t="shared" si="8"/>
        <v>0.78140005054334094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89</v>
      </c>
      <c r="AY6" s="95">
        <v>388.1</v>
      </c>
      <c r="AZ6" s="60">
        <f>AX6/AY6</f>
        <v>0.22932233960319504</v>
      </c>
      <c r="BA6" s="52">
        <f>IF(AND(AZ6&gt;=0.95,AZ6&lt;=1.05),1,IF(OR(AND(AZ6&gt;=0.85,AZ6&lt;0.95),AND(AZ6&gt;1.05,AZ6&lt;=1.15)),0.5,0))</f>
        <v>0</v>
      </c>
      <c r="BB6" s="90"/>
      <c r="BC6" s="32">
        <v>395.7</v>
      </c>
      <c r="BD6" s="90"/>
      <c r="BE6" s="90"/>
      <c r="BF6" s="42">
        <f t="shared" si="12"/>
        <v>0</v>
      </c>
      <c r="BG6" s="52">
        <f t="shared" si="13"/>
        <v>0</v>
      </c>
      <c r="BH6" s="95">
        <v>388.1</v>
      </c>
      <c r="BI6" s="95">
        <v>459.9</v>
      </c>
      <c r="BJ6" s="95">
        <v>459</v>
      </c>
      <c r="BK6" s="95">
        <v>474.7</v>
      </c>
      <c r="BL6" s="61">
        <f t="shared" si="14"/>
        <v>0.872743814251559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24.8</v>
      </c>
      <c r="BW6" s="52">
        <f t="shared" si="17"/>
        <v>-1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97.355999999999995</v>
      </c>
      <c r="CK6" s="97">
        <v>132.77500000000001</v>
      </c>
      <c r="CL6" s="60">
        <f t="shared" si="36"/>
        <v>0.73324044436076063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5.4</v>
      </c>
      <c r="CX6" s="96">
        <v>0</v>
      </c>
      <c r="CY6" s="42">
        <v>0</v>
      </c>
      <c r="CZ6" s="52">
        <v>0</v>
      </c>
      <c r="DA6" s="99">
        <v>2.6</v>
      </c>
      <c r="DB6" s="99">
        <v>0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2</v>
      </c>
      <c r="DH6" s="99">
        <v>2.5</v>
      </c>
      <c r="DI6" s="42">
        <f>DG6/DH6</f>
        <v>0.8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8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962.3</v>
      </c>
      <c r="W7" s="23">
        <v>1023</v>
      </c>
      <c r="X7" s="60">
        <f t="shared" si="3"/>
        <v>0.94066471163245358</v>
      </c>
      <c r="Y7" s="42" t="s">
        <v>77</v>
      </c>
      <c r="Z7" s="52">
        <f t="shared" si="4"/>
        <v>1</v>
      </c>
      <c r="AA7" s="65">
        <v>156.4</v>
      </c>
      <c r="AB7" s="65">
        <v>646.5</v>
      </c>
      <c r="AC7" s="68">
        <f t="shared" si="5"/>
        <v>0.24191802010827534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285.3</v>
      </c>
      <c r="AQ7" s="32">
        <v>214.8</v>
      </c>
      <c r="AR7" s="61">
        <f>AP7/AQ7</f>
        <v>1.3282122905027933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69.099999999999994</v>
      </c>
      <c r="AY7" s="95">
        <v>396</v>
      </c>
      <c r="AZ7" s="60">
        <f>AX7/AY7</f>
        <v>0.17449494949494948</v>
      </c>
      <c r="BA7" s="52">
        <f t="shared" si="11"/>
        <v>0</v>
      </c>
      <c r="BB7" s="90"/>
      <c r="BC7" s="32">
        <v>214.8</v>
      </c>
      <c r="BD7" s="90"/>
      <c r="BE7" s="90"/>
      <c r="BF7" s="42">
        <f t="shared" si="12"/>
        <v>0</v>
      </c>
      <c r="BG7" s="52">
        <f t="shared" si="13"/>
        <v>0</v>
      </c>
      <c r="BH7" s="95">
        <v>396</v>
      </c>
      <c r="BI7" s="95">
        <v>462.7</v>
      </c>
      <c r="BJ7" s="95">
        <v>439.7</v>
      </c>
      <c r="BK7" s="95">
        <v>425.9</v>
      </c>
      <c r="BL7" s="61">
        <f t="shared" si="14"/>
        <v>0.82898535993188271</v>
      </c>
      <c r="BM7" s="52">
        <f t="shared" si="15"/>
        <v>0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32.378999999999998</v>
      </c>
      <c r="CK7" s="97">
        <v>34.098999999999997</v>
      </c>
      <c r="CL7" s="60">
        <f t="shared" si="36"/>
        <v>0.94955863808322827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9.3000000000000007</v>
      </c>
      <c r="CX7" s="96">
        <v>8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0.3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1196.5</v>
      </c>
      <c r="W8" s="23">
        <v>1315</v>
      </c>
      <c r="X8" s="61">
        <f t="shared" si="3"/>
        <v>0.90988593155893538</v>
      </c>
      <c r="Y8" s="42" t="s">
        <v>77</v>
      </c>
      <c r="Z8" s="52">
        <f t="shared" si="4"/>
        <v>1</v>
      </c>
      <c r="AA8" s="65">
        <v>193.6</v>
      </c>
      <c r="AB8" s="65">
        <v>811.2</v>
      </c>
      <c r="AC8" s="69">
        <f t="shared" si="5"/>
        <v>0.23865877712031555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319.39999999999998</v>
      </c>
      <c r="AQ8" s="32">
        <v>393.8</v>
      </c>
      <c r="AR8" s="61">
        <f t="shared" si="8"/>
        <v>0.81107160995429139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159.69999999999999</v>
      </c>
      <c r="AY8" s="95">
        <v>785.8</v>
      </c>
      <c r="AZ8" s="61">
        <f>AX8/AY8</f>
        <v>0.20323237465003818</v>
      </c>
      <c r="BA8" s="63">
        <f t="shared" si="11"/>
        <v>0</v>
      </c>
      <c r="BB8" s="102"/>
      <c r="BC8" s="32">
        <v>393.8</v>
      </c>
      <c r="BD8" s="100"/>
      <c r="BE8" s="90"/>
      <c r="BF8" s="42">
        <f t="shared" si="12"/>
        <v>0</v>
      </c>
      <c r="BG8" s="52">
        <f t="shared" si="13"/>
        <v>0</v>
      </c>
      <c r="BH8" s="95">
        <v>785.8</v>
      </c>
      <c r="BI8" s="95">
        <v>701.4</v>
      </c>
      <c r="BJ8" s="95">
        <v>786.1</v>
      </c>
      <c r="BK8" s="95">
        <v>666</v>
      </c>
      <c r="BL8" s="61">
        <f t="shared" si="14"/>
        <v>0.94916714266235558</v>
      </c>
      <c r="BM8" s="52">
        <f t="shared" si="15"/>
        <v>0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724.34799999999996</v>
      </c>
      <c r="CK8" s="97">
        <v>545.96</v>
      </c>
      <c r="CL8" s="60">
        <f t="shared" si="36"/>
        <v>1.3267418858524431</v>
      </c>
      <c r="CM8" s="52">
        <f t="shared" si="37"/>
        <v>0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0</v>
      </c>
      <c r="CT8" s="23">
        <v>0</v>
      </c>
      <c r="CU8" s="42">
        <f t="shared" si="22"/>
        <v>3</v>
      </c>
      <c r="CV8" s="52">
        <f t="shared" si="23"/>
        <v>0</v>
      </c>
      <c r="CW8" s="98">
        <v>35.6</v>
      </c>
      <c r="CX8" s="95">
        <v>8</v>
      </c>
      <c r="CY8" s="42">
        <f>CW8/CX8</f>
        <v>4.45</v>
      </c>
      <c r="CZ8" s="52">
        <f t="shared" si="38"/>
        <v>0</v>
      </c>
      <c r="DA8" s="99">
        <v>0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1007.4</v>
      </c>
      <c r="W9" s="23">
        <v>1325</v>
      </c>
      <c r="X9" s="60">
        <f t="shared" si="3"/>
        <v>0.76030188679245281</v>
      </c>
      <c r="Y9" s="42" t="s">
        <v>77</v>
      </c>
      <c r="Z9" s="52">
        <f t="shared" si="4"/>
        <v>1</v>
      </c>
      <c r="AA9" s="65">
        <v>172.3</v>
      </c>
      <c r="AB9" s="65">
        <v>775.8</v>
      </c>
      <c r="AC9" s="68">
        <f t="shared" si="5"/>
        <v>0.22209332302139728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1224.0999999999999</v>
      </c>
      <c r="AQ9" s="94">
        <v>627.70000000000005</v>
      </c>
      <c r="AR9" s="61">
        <f>AP9/AQ9</f>
        <v>1.9501354150071688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150.1</v>
      </c>
      <c r="AY9" s="95">
        <v>680.6</v>
      </c>
      <c r="AZ9" s="60">
        <f>AX8/AY8</f>
        <v>0.20323237465003818</v>
      </c>
      <c r="BA9" s="52">
        <f t="shared" si="11"/>
        <v>0</v>
      </c>
      <c r="BB9" s="90"/>
      <c r="BC9" s="32">
        <v>627.70000000000005</v>
      </c>
      <c r="BD9" s="90"/>
      <c r="BE9" s="90"/>
      <c r="BF9" s="42">
        <f t="shared" si="12"/>
        <v>0</v>
      </c>
      <c r="BG9" s="52">
        <f t="shared" si="13"/>
        <v>0</v>
      </c>
      <c r="BH9" s="95">
        <v>680.6</v>
      </c>
      <c r="BI9" s="95">
        <v>811.5</v>
      </c>
      <c r="BJ9" s="95">
        <v>925.3</v>
      </c>
      <c r="BK9" s="95">
        <v>806.4</v>
      </c>
      <c r="BL9" s="61">
        <f t="shared" si="14"/>
        <v>0.73092257833948249</v>
      </c>
      <c r="BM9" s="52">
        <f t="shared" si="15"/>
        <v>0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89.064999999999998</v>
      </c>
      <c r="CK9" s="97">
        <v>138.339</v>
      </c>
      <c r="CL9" s="60">
        <f t="shared" si="36"/>
        <v>0.64381700026745892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19.3</v>
      </c>
      <c r="CX9" s="96">
        <v>17.7</v>
      </c>
      <c r="CY9" s="42">
        <v>0</v>
      </c>
      <c r="CZ9" s="52">
        <f t="shared" si="38"/>
        <v>0</v>
      </c>
      <c r="DA9" s="99">
        <v>0</v>
      </c>
      <c r="DB9" s="99">
        <v>0</v>
      </c>
      <c r="DC9" s="42" t="e">
        <f t="shared" si="39"/>
        <v>#DIV/0!</v>
      </c>
      <c r="DD9" s="52" t="e">
        <f t="shared" ref="DD9:DD14" si="43">IF(AND(DC9&gt;=0.98,DC9&lt;=1.02),1,0)</f>
        <v>#DIV/0!</v>
      </c>
      <c r="DE9" s="90">
        <v>0</v>
      </c>
      <c r="DF9" s="52">
        <v>0</v>
      </c>
      <c r="DG9" s="99">
        <v>14.4</v>
      </c>
      <c r="DH9" s="99">
        <v>2.4</v>
      </c>
      <c r="DI9" s="42">
        <f>DG9/DH9</f>
        <v>6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 t="e">
        <f t="shared" si="41"/>
        <v>#DIV/0!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869.7</v>
      </c>
      <c r="W10" s="23">
        <v>1024</v>
      </c>
      <c r="X10" s="60">
        <f t="shared" si="3"/>
        <v>0.84931640625000004</v>
      </c>
      <c r="Y10" s="42" t="s">
        <v>77</v>
      </c>
      <c r="Z10" s="52">
        <f t="shared" si="4"/>
        <v>1</v>
      </c>
      <c r="AA10" s="65">
        <v>145</v>
      </c>
      <c r="AB10" s="65">
        <v>636.4</v>
      </c>
      <c r="AC10" s="68">
        <f t="shared" si="5"/>
        <v>0.22784412319296041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143.19999999999999</v>
      </c>
      <c r="AQ10" s="94">
        <v>207.2</v>
      </c>
      <c r="AR10" s="61">
        <f t="shared" si="8"/>
        <v>0.69111969111969107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72.7</v>
      </c>
      <c r="AY10" s="95">
        <v>372.5</v>
      </c>
      <c r="AZ10" s="60">
        <f>AX9/AY9</f>
        <v>0.22054069938289741</v>
      </c>
      <c r="BA10" s="52">
        <f t="shared" si="11"/>
        <v>0</v>
      </c>
      <c r="BB10" s="90"/>
      <c r="BC10" s="32">
        <v>207.2</v>
      </c>
      <c r="BD10" s="90"/>
      <c r="BE10" s="90"/>
      <c r="BF10" s="42">
        <f t="shared" si="12"/>
        <v>0</v>
      </c>
      <c r="BG10" s="52">
        <f t="shared" si="13"/>
        <v>0</v>
      </c>
      <c r="BH10" s="95">
        <v>372.5</v>
      </c>
      <c r="BI10" s="95">
        <v>447.8</v>
      </c>
      <c r="BJ10" s="95">
        <v>404.4</v>
      </c>
      <c r="BK10" s="95">
        <v>430.1</v>
      </c>
      <c r="BL10" s="61">
        <f t="shared" si="14"/>
        <v>0.88470907776848595</v>
      </c>
      <c r="BM10" s="52">
        <f t="shared" si="15"/>
        <v>0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185.00200000000001</v>
      </c>
      <c r="CK10" s="97">
        <v>262.60599999999999</v>
      </c>
      <c r="CL10" s="60">
        <f t="shared" si="36"/>
        <v>0.70448504603855211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1</v>
      </c>
      <c r="CR10" s="23">
        <v>1</v>
      </c>
      <c r="CS10" s="23">
        <v>0</v>
      </c>
      <c r="CT10" s="23">
        <v>0</v>
      </c>
      <c r="CU10" s="42">
        <f t="shared" si="22"/>
        <v>2</v>
      </c>
      <c r="CV10" s="52">
        <f t="shared" si="23"/>
        <v>0</v>
      </c>
      <c r="CW10" s="98">
        <v>2.2999999999999998</v>
      </c>
      <c r="CX10" s="96">
        <v>0.1</v>
      </c>
      <c r="CY10" s="42">
        <f>CW10/CX10</f>
        <v>22.999999999999996</v>
      </c>
      <c r="CZ10" s="52">
        <f t="shared" si="38"/>
        <v>0</v>
      </c>
      <c r="DA10" s="99">
        <v>2.7</v>
      </c>
      <c r="DB10" s="99">
        <v>4.5</v>
      </c>
      <c r="DC10" s="42">
        <f t="shared" si="39"/>
        <v>0.60000000000000009</v>
      </c>
      <c r="DD10" s="52">
        <f t="shared" si="43"/>
        <v>0</v>
      </c>
      <c r="DE10" s="90">
        <v>0</v>
      </c>
      <c r="DF10" s="52">
        <v>0</v>
      </c>
      <c r="DG10" s="99">
        <v>0</v>
      </c>
      <c r="DH10" s="99">
        <v>0.1</v>
      </c>
      <c r="DI10" s="42">
        <f t="shared" si="24"/>
        <v>0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>
        <f t="shared" si="41"/>
        <v>7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836.4</v>
      </c>
      <c r="W11" s="23">
        <v>1183</v>
      </c>
      <c r="X11" s="60">
        <f t="shared" si="3"/>
        <v>0.70701606086221469</v>
      </c>
      <c r="Y11" s="42" t="s">
        <v>77</v>
      </c>
      <c r="Z11" s="52">
        <f t="shared" si="4"/>
        <v>1</v>
      </c>
      <c r="AA11" s="65">
        <v>140.19999999999999</v>
      </c>
      <c r="AB11" s="65">
        <v>662.5</v>
      </c>
      <c r="AC11" s="68">
        <f t="shared" si="5"/>
        <v>0.21162264150943394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478</v>
      </c>
      <c r="AQ11" s="32">
        <v>682.7</v>
      </c>
      <c r="AR11" s="61">
        <f t="shared" si="8"/>
        <v>0.70016112494507099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202.6</v>
      </c>
      <c r="AY11" s="95">
        <v>763.5</v>
      </c>
      <c r="AZ11" s="60">
        <f>AX11/AY11</f>
        <v>0.26535690897184022</v>
      </c>
      <c r="BA11" s="52">
        <f t="shared" si="11"/>
        <v>0</v>
      </c>
      <c r="BB11" s="90"/>
      <c r="BC11" s="32">
        <v>682.7</v>
      </c>
      <c r="BD11" s="90"/>
      <c r="BE11" s="90"/>
      <c r="BF11" s="42">
        <f t="shared" si="12"/>
        <v>0</v>
      </c>
      <c r="BG11" s="52">
        <f t="shared" si="13"/>
        <v>0</v>
      </c>
      <c r="BH11" s="95">
        <v>763.5</v>
      </c>
      <c r="BI11" s="95">
        <v>957.8</v>
      </c>
      <c r="BJ11" s="95">
        <v>798.9</v>
      </c>
      <c r="BK11" s="95">
        <v>967.4</v>
      </c>
      <c r="BL11" s="61">
        <f t="shared" si="14"/>
        <v>0.96526791471286189</v>
      </c>
      <c r="BM11" s="52">
        <f t="shared" si="15"/>
        <v>0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271.60199999999998</v>
      </c>
      <c r="CK11" s="97">
        <v>487.07799999999997</v>
      </c>
      <c r="CL11" s="60">
        <f t="shared" si="36"/>
        <v>0.55761500211465098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0</v>
      </c>
      <c r="CT11" s="23">
        <v>0</v>
      </c>
      <c r="CU11" s="42">
        <f t="shared" si="22"/>
        <v>3</v>
      </c>
      <c r="CV11" s="52">
        <f t="shared" si="23"/>
        <v>0</v>
      </c>
      <c r="CW11" s="98">
        <v>27.5</v>
      </c>
      <c r="CX11" s="96">
        <v>0</v>
      </c>
      <c r="CY11" s="42">
        <v>0</v>
      </c>
      <c r="CZ11" s="52">
        <f t="shared" si="38"/>
        <v>0</v>
      </c>
      <c r="DA11" s="99">
        <v>14</v>
      </c>
      <c r="DB11" s="99">
        <v>17</v>
      </c>
      <c r="DC11" s="42">
        <f t="shared" si="39"/>
        <v>0.82352941176470584</v>
      </c>
      <c r="DD11" s="52">
        <f t="shared" si="43"/>
        <v>0</v>
      </c>
      <c r="DE11" s="90">
        <v>0</v>
      </c>
      <c r="DF11" s="52">
        <v>0</v>
      </c>
      <c r="DG11" s="99">
        <v>0</v>
      </c>
      <c r="DH11" s="99">
        <v>3</v>
      </c>
      <c r="DI11" s="42">
        <f t="shared" si="24"/>
        <v>0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7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1017.3</v>
      </c>
      <c r="W12" s="23">
        <v>1458</v>
      </c>
      <c r="X12" s="60">
        <f t="shared" si="3"/>
        <v>0.6977366255144033</v>
      </c>
      <c r="Y12" s="42" t="s">
        <v>77</v>
      </c>
      <c r="Z12" s="52">
        <f t="shared" si="4"/>
        <v>1</v>
      </c>
      <c r="AA12" s="65">
        <v>199.2</v>
      </c>
      <c r="AB12" s="65">
        <v>883</v>
      </c>
      <c r="AC12" s="68">
        <f t="shared" si="5"/>
        <v>0.22559456398640995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668.2</v>
      </c>
      <c r="AQ12" s="94">
        <v>770.9</v>
      </c>
      <c r="AR12" s="61">
        <f t="shared" si="8"/>
        <v>0.86677908937605408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274.5</v>
      </c>
      <c r="AY12" s="95">
        <v>813.3</v>
      </c>
      <c r="AZ12" s="60">
        <f>AX12/AY12</f>
        <v>0.33751383253412026</v>
      </c>
      <c r="BA12" s="52">
        <f t="shared" si="11"/>
        <v>0</v>
      </c>
      <c r="BB12" s="90"/>
      <c r="BC12" s="32">
        <v>770.9</v>
      </c>
      <c r="BD12" s="90"/>
      <c r="BE12" s="90"/>
      <c r="BF12" s="42">
        <f t="shared" si="12"/>
        <v>0</v>
      </c>
      <c r="BG12" s="52">
        <f t="shared" si="13"/>
        <v>0</v>
      </c>
      <c r="BH12" s="95">
        <v>703.3</v>
      </c>
      <c r="BI12" s="95">
        <v>882.9</v>
      </c>
      <c r="BJ12" s="95">
        <v>850.4</v>
      </c>
      <c r="BK12" s="95">
        <v>835.2</v>
      </c>
      <c r="BL12" s="61">
        <f t="shared" si="14"/>
        <v>0.78234143937061951</v>
      </c>
      <c r="BM12" s="52">
        <f t="shared" si="15"/>
        <v>0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275.721</v>
      </c>
      <c r="CK12" s="97">
        <v>269.78500000000003</v>
      </c>
      <c r="CL12" s="60">
        <f t="shared" si="36"/>
        <v>1.0220027058583687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1</v>
      </c>
      <c r="CT12" s="23">
        <v>1</v>
      </c>
      <c r="CU12" s="42">
        <f t="shared" si="22"/>
        <v>5</v>
      </c>
      <c r="CV12" s="52">
        <f t="shared" si="23"/>
        <v>1</v>
      </c>
      <c r="CW12" s="98">
        <v>35.4</v>
      </c>
      <c r="CX12" s="96">
        <v>12.9</v>
      </c>
      <c r="CY12" s="42">
        <f>CW12/CX12</f>
        <v>2.7441860465116279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0</v>
      </c>
      <c r="DH12" s="99">
        <v>0</v>
      </c>
      <c r="DI12" s="42" t="e">
        <f>DG12/DH12</f>
        <v>#DIV/0!</v>
      </c>
      <c r="DJ12" s="52" t="e">
        <f>IF(AND(DI12&gt;=0.98,DI12&lt;=1.02),1,0)</f>
        <v>#DIV/0!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760.4</v>
      </c>
      <c r="W13" s="23">
        <v>1025</v>
      </c>
      <c r="X13" s="60">
        <f t="shared" si="3"/>
        <v>0.74185365853658536</v>
      </c>
      <c r="Y13" s="42" t="s">
        <v>77</v>
      </c>
      <c r="Z13" s="52">
        <f t="shared" si="4"/>
        <v>1</v>
      </c>
      <c r="AA13" s="65">
        <v>146.80000000000001</v>
      </c>
      <c r="AB13" s="65">
        <v>637.9</v>
      </c>
      <c r="AC13" s="68">
        <f t="shared" si="5"/>
        <v>0.23013011443799972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436.1</v>
      </c>
      <c r="AQ13" s="32">
        <v>509.9</v>
      </c>
      <c r="AR13" s="61">
        <f t="shared" si="8"/>
        <v>0.85526573838007458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92.6</v>
      </c>
      <c r="AY13" s="95">
        <v>471</v>
      </c>
      <c r="AZ13" s="60">
        <f>AX13/AY13</f>
        <v>0.19660297239915073</v>
      </c>
      <c r="BA13" s="52">
        <f t="shared" si="11"/>
        <v>0</v>
      </c>
      <c r="BB13" s="90"/>
      <c r="BC13" s="32">
        <v>509.9</v>
      </c>
      <c r="BD13" s="90"/>
      <c r="BE13" s="90"/>
      <c r="BF13" s="42">
        <f t="shared" si="12"/>
        <v>0</v>
      </c>
      <c r="BG13" s="52">
        <f t="shared" si="13"/>
        <v>0</v>
      </c>
      <c r="BH13" s="95">
        <v>471</v>
      </c>
      <c r="BI13" s="95">
        <v>731.7</v>
      </c>
      <c r="BJ13" s="95">
        <v>535.79999999999995</v>
      </c>
      <c r="BK13" s="95">
        <v>766.8</v>
      </c>
      <c r="BL13" s="61">
        <f t="shared" si="14"/>
        <v>0.92122824923657964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43.786000000000001</v>
      </c>
      <c r="CK13" s="97">
        <v>51.228000000000002</v>
      </c>
      <c r="CL13" s="60">
        <f t="shared" si="36"/>
        <v>0.85472788318888104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2</v>
      </c>
      <c r="CT13" s="23">
        <v>2</v>
      </c>
      <c r="CU13" s="42">
        <f>CP13+CQ13+CR13+CS13+CT13</f>
        <v>6</v>
      </c>
      <c r="CV13" s="52">
        <f t="shared" si="23"/>
        <v>1</v>
      </c>
      <c r="CW13" s="98">
        <v>0.9</v>
      </c>
      <c r="CX13" s="96">
        <v>0</v>
      </c>
      <c r="CY13" s="42">
        <v>0</v>
      </c>
      <c r="CZ13" s="52">
        <f t="shared" si="38"/>
        <v>0</v>
      </c>
      <c r="DA13" s="99">
        <v>0</v>
      </c>
      <c r="DB13" s="99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0</v>
      </c>
      <c r="DF13" s="52">
        <v>0</v>
      </c>
      <c r="DG13" s="99">
        <v>11.2</v>
      </c>
      <c r="DH13" s="99">
        <v>11</v>
      </c>
      <c r="DI13" s="42">
        <f>DG13/DH13</f>
        <v>1.0181818181818181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1014.6</v>
      </c>
      <c r="W14" s="23">
        <v>1175</v>
      </c>
      <c r="X14" s="58">
        <f t="shared" si="3"/>
        <v>0.86348936170212764</v>
      </c>
      <c r="Y14" s="42" t="s">
        <v>77</v>
      </c>
      <c r="Z14" s="52">
        <f t="shared" si="4"/>
        <v>1</v>
      </c>
      <c r="AA14" s="65">
        <v>177.4</v>
      </c>
      <c r="AB14" s="65">
        <v>741.6</v>
      </c>
      <c r="AC14" s="68">
        <f t="shared" si="5"/>
        <v>0.23921251348435815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243</v>
      </c>
      <c r="AQ14" s="32">
        <v>312.89999999999998</v>
      </c>
      <c r="AR14" s="58">
        <f t="shared" si="8"/>
        <v>0.77660594439117936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87.2</v>
      </c>
      <c r="AY14" s="95">
        <v>365</v>
      </c>
      <c r="AZ14" s="58">
        <f>AX14/AY14</f>
        <v>0.2389041095890411</v>
      </c>
      <c r="BA14" s="52">
        <f t="shared" si="11"/>
        <v>0</v>
      </c>
      <c r="BB14" s="90"/>
      <c r="BC14" s="32">
        <v>312.89999999999998</v>
      </c>
      <c r="BD14" s="90"/>
      <c r="BE14" s="90"/>
      <c r="BF14" s="42">
        <f t="shared" si="12"/>
        <v>0</v>
      </c>
      <c r="BG14" s="52">
        <f t="shared" si="13"/>
        <v>0</v>
      </c>
      <c r="BH14" s="95">
        <v>365</v>
      </c>
      <c r="BI14" s="95">
        <v>560.79999999999995</v>
      </c>
      <c r="BJ14" s="95">
        <v>395.6</v>
      </c>
      <c r="BK14" s="95">
        <v>574.29999999999995</v>
      </c>
      <c r="BL14" s="61">
        <f t="shared" si="14"/>
        <v>0.94485984560551217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64.64</v>
      </c>
      <c r="CK14" s="97">
        <v>84.051000000000002</v>
      </c>
      <c r="CL14" s="60">
        <f t="shared" si="36"/>
        <v>0.76905688213108703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0</v>
      </c>
      <c r="CT14" s="23">
        <v>0</v>
      </c>
      <c r="CU14" s="42">
        <f>CP14+CQ14+CR14+CS14+CT14</f>
        <v>3</v>
      </c>
      <c r="CV14" s="52">
        <f t="shared" si="23"/>
        <v>0</v>
      </c>
      <c r="CW14" s="98">
        <v>1.5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0</v>
      </c>
      <c r="DF14" s="52">
        <v>1</v>
      </c>
      <c r="DG14" s="99">
        <v>4.5</v>
      </c>
      <c r="DH14" s="99">
        <v>4</v>
      </c>
      <c r="DI14" s="42">
        <f>DG14/DH14</f>
        <v>1.125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2518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408.9</v>
      </c>
      <c r="AB15" s="65">
        <v>1603.8</v>
      </c>
      <c r="AC15" s="68">
        <f t="shared" si="5"/>
        <v>0.25495697717919941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2368.1</v>
      </c>
      <c r="AQ15" s="32">
        <v>1982</v>
      </c>
      <c r="AR15" s="61">
        <f>AP15/AQ15</f>
        <v>1.194803229061554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1803.2</v>
      </c>
      <c r="AY15" s="95">
        <v>8513.1</v>
      </c>
      <c r="AZ15" s="61">
        <f>AX15/AY15</f>
        <v>0.21181473258859873</v>
      </c>
      <c r="BA15" s="52">
        <f t="shared" si="11"/>
        <v>0</v>
      </c>
      <c r="BB15" s="90"/>
      <c r="BC15" s="32">
        <v>1982</v>
      </c>
      <c r="BD15" s="90"/>
      <c r="BE15" s="90"/>
      <c r="BF15" s="42">
        <f t="shared" si="12"/>
        <v>0</v>
      </c>
      <c r="BG15" s="52">
        <f t="shared" si="13"/>
        <v>0</v>
      </c>
      <c r="BH15" s="95">
        <v>8513.1</v>
      </c>
      <c r="BI15" s="95">
        <v>0</v>
      </c>
      <c r="BJ15" s="95">
        <v>8981.9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745.8</v>
      </c>
      <c r="BW15" s="52">
        <f t="shared" si="17"/>
        <v>-1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6257.9849999999997</v>
      </c>
      <c r="CK15" s="97">
        <v>6233.8249999999998</v>
      </c>
      <c r="CL15" s="60">
        <f t="shared" si="36"/>
        <v>1.0038756301307785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0</v>
      </c>
      <c r="CT15" s="23">
        <v>0</v>
      </c>
      <c r="CU15" s="42">
        <f t="shared" si="22"/>
        <v>2</v>
      </c>
      <c r="CV15" s="52">
        <f t="shared" si="23"/>
        <v>0</v>
      </c>
      <c r="CW15" s="98">
        <v>188.56</v>
      </c>
      <c r="CX15" s="96">
        <v>151.1</v>
      </c>
      <c r="CY15" s="42">
        <f>CW15/CX15</f>
        <v>1.2479152878888153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33</v>
      </c>
      <c r="DF15" s="52">
        <v>1</v>
      </c>
      <c r="DG15" s="99">
        <v>164.8</v>
      </c>
      <c r="DH15" s="99">
        <v>295.10000000000002</v>
      </c>
      <c r="DI15" s="42">
        <f t="shared" si="24"/>
        <v>0.55845476109793291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/>
      <c r="AB16" s="34"/>
      <c r="AC16" s="68" t="e">
        <f t="shared" ref="AC16:AC48" si="49">AA16/AB16</f>
        <v>#DIV/0!</v>
      </c>
      <c r="AD16" s="42" t="s">
        <v>77</v>
      </c>
      <c r="AE16" s="52" t="e">
        <f t="shared" ref="AE16:AE48" si="50">IF(AC16&lt;=1,1,0)</f>
        <v>#DIV/0!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/>
      <c r="AB17" s="34"/>
      <c r="AC17" s="68" t="e">
        <f t="shared" si="49"/>
        <v>#DIV/0!</v>
      </c>
      <c r="AD17" s="42" t="s">
        <v>77</v>
      </c>
      <c r="AE17" s="52" t="e">
        <f t="shared" si="50"/>
        <v>#DIV/0!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#DIV/0!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/>
      <c r="AB18" s="34"/>
      <c r="AC18" s="68" t="e">
        <f t="shared" si="49"/>
        <v>#DIV/0!</v>
      </c>
      <c r="AD18" s="42" t="s">
        <v>77</v>
      </c>
      <c r="AE18" s="52" t="e">
        <f t="shared" si="50"/>
        <v>#DIV/0!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 t="e">
        <f t="shared" si="75"/>
        <v>#DIV/0!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/>
      <c r="AB19" s="34"/>
      <c r="AC19" s="68" t="e">
        <f t="shared" si="49"/>
        <v>#DIV/0!</v>
      </c>
      <c r="AD19" s="42" t="s">
        <v>77</v>
      </c>
      <c r="AE19" s="52" t="e">
        <f t="shared" si="50"/>
        <v>#DIV/0!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 t="e">
        <f t="shared" si="75"/>
        <v>#DIV/0!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/>
      <c r="AB20" s="34"/>
      <c r="AC20" s="68" t="e">
        <f t="shared" si="49"/>
        <v>#DIV/0!</v>
      </c>
      <c r="AD20" s="42" t="s">
        <v>77</v>
      </c>
      <c r="AE20" s="52" t="e">
        <f t="shared" si="50"/>
        <v>#DIV/0!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 t="e">
        <f t="shared" si="75"/>
        <v>#DIV/0!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/>
      <c r="AB21" s="34"/>
      <c r="AC21" s="68" t="e">
        <f t="shared" si="49"/>
        <v>#DIV/0!</v>
      </c>
      <c r="AD21" s="42" t="s">
        <v>77</v>
      </c>
      <c r="AE21" s="52" t="e">
        <f t="shared" si="50"/>
        <v>#DIV/0!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#DIV/0!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/>
      <c r="AB22" s="34"/>
      <c r="AC22" s="68" t="e">
        <f t="shared" si="49"/>
        <v>#DIV/0!</v>
      </c>
      <c r="AD22" s="42" t="s">
        <v>77</v>
      </c>
      <c r="AE22" s="52" t="e">
        <f t="shared" si="50"/>
        <v>#DIV/0!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#DIV/0!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/>
      <c r="AB23" s="34"/>
      <c r="AC23" s="68" t="e">
        <f t="shared" si="49"/>
        <v>#DIV/0!</v>
      </c>
      <c r="AD23" s="42" t="s">
        <v>77</v>
      </c>
      <c r="AE23" s="52" t="e">
        <f t="shared" si="50"/>
        <v>#DIV/0!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#DIV/0!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/>
      <c r="AB24" s="34"/>
      <c r="AC24" s="68" t="e">
        <f t="shared" si="49"/>
        <v>#DIV/0!</v>
      </c>
      <c r="AD24" s="42" t="s">
        <v>77</v>
      </c>
      <c r="AE24" s="52" t="e">
        <f t="shared" si="50"/>
        <v>#DIV/0!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 t="e">
        <f t="shared" si="75"/>
        <v>#DIV/0!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/>
      <c r="AB25" s="34"/>
      <c r="AC25" s="68" t="e">
        <f t="shared" si="49"/>
        <v>#DIV/0!</v>
      </c>
      <c r="AD25" s="42" t="s">
        <v>77</v>
      </c>
      <c r="AE25" s="52" t="e">
        <f t="shared" si="50"/>
        <v>#DIV/0!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#DIV/0!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/>
      <c r="AB26" s="34"/>
      <c r="AC26" s="68" t="e">
        <f t="shared" si="49"/>
        <v>#DIV/0!</v>
      </c>
      <c r="AD26" s="42" t="s">
        <v>77</v>
      </c>
      <c r="AE26" s="52" t="e">
        <f t="shared" si="50"/>
        <v>#DIV/0!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 t="e">
        <f t="shared" si="75"/>
        <v>#DIV/0!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/>
      <c r="AB27" s="34"/>
      <c r="AC27" s="68" t="e">
        <f t="shared" si="49"/>
        <v>#DIV/0!</v>
      </c>
      <c r="AD27" s="42" t="s">
        <v>77</v>
      </c>
      <c r="AE27" s="52" t="e">
        <f t="shared" si="50"/>
        <v>#DIV/0!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#DIV/0!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/>
      <c r="AB28" s="34"/>
      <c r="AC28" s="68" t="e">
        <f t="shared" si="49"/>
        <v>#DIV/0!</v>
      </c>
      <c r="AD28" s="42" t="s">
        <v>77</v>
      </c>
      <c r="AE28" s="52" t="e">
        <f t="shared" si="50"/>
        <v>#DIV/0!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 t="e">
        <f t="shared" si="75"/>
        <v>#DIV/0!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/>
      <c r="AB29" s="34"/>
      <c r="AC29" s="68" t="e">
        <f t="shared" si="49"/>
        <v>#DIV/0!</v>
      </c>
      <c r="AD29" s="42" t="s">
        <v>77</v>
      </c>
      <c r="AE29" s="52" t="e">
        <f t="shared" si="50"/>
        <v>#DIV/0!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#DIV/0!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/>
      <c r="AB30" s="34"/>
      <c r="AC30" s="68" t="e">
        <f t="shared" si="49"/>
        <v>#DIV/0!</v>
      </c>
      <c r="AD30" s="42" t="s">
        <v>77</v>
      </c>
      <c r="AE30" s="52" t="e">
        <f t="shared" si="50"/>
        <v>#DIV/0!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 t="e">
        <f t="shared" si="75"/>
        <v>#DIV/0!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/>
      <c r="AB31" s="34"/>
      <c r="AC31" s="68" t="e">
        <f t="shared" si="49"/>
        <v>#DIV/0!</v>
      </c>
      <c r="AD31" s="42" t="s">
        <v>77</v>
      </c>
      <c r="AE31" s="52" t="e">
        <f t="shared" si="50"/>
        <v>#DIV/0!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 t="e">
        <f t="shared" si="75"/>
        <v>#DIV/0!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/>
      <c r="AB32" s="34"/>
      <c r="AC32" s="68" t="e">
        <f t="shared" si="49"/>
        <v>#DIV/0!</v>
      </c>
      <c r="AD32" s="42" t="s">
        <v>77</v>
      </c>
      <c r="AE32" s="52" t="e">
        <f t="shared" si="50"/>
        <v>#DIV/0!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#DIV/0!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/>
      <c r="AB33" s="34"/>
      <c r="AC33" s="68" t="e">
        <f t="shared" si="49"/>
        <v>#DIV/0!</v>
      </c>
      <c r="AD33" s="42" t="s">
        <v>77</v>
      </c>
      <c r="AE33" s="52" t="e">
        <f t="shared" si="50"/>
        <v>#DIV/0!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 t="e">
        <f t="shared" si="75"/>
        <v>#DIV/0!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/>
      <c r="AB34" s="34"/>
      <c r="AC34" s="68" t="e">
        <f t="shared" si="49"/>
        <v>#DIV/0!</v>
      </c>
      <c r="AD34" s="42" t="s">
        <v>77</v>
      </c>
      <c r="AE34" s="52" t="e">
        <f t="shared" si="50"/>
        <v>#DIV/0!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 t="e">
        <f t="shared" si="75"/>
        <v>#DIV/0!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/>
      <c r="AB35" s="34"/>
      <c r="AC35" s="68" t="e">
        <f t="shared" si="49"/>
        <v>#DIV/0!</v>
      </c>
      <c r="AD35" s="42" t="s">
        <v>77</v>
      </c>
      <c r="AE35" s="52" t="e">
        <f t="shared" si="50"/>
        <v>#DIV/0!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#DIV/0!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/>
      <c r="AB36" s="34"/>
      <c r="AC36" s="68" t="e">
        <f t="shared" si="49"/>
        <v>#DIV/0!</v>
      </c>
      <c r="AD36" s="42" t="s">
        <v>77</v>
      </c>
      <c r="AE36" s="52" t="e">
        <f t="shared" si="50"/>
        <v>#DIV/0!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#DIV/0!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/>
      <c r="AB37" s="34"/>
      <c r="AC37" s="68" t="e">
        <f t="shared" si="49"/>
        <v>#DIV/0!</v>
      </c>
      <c r="AD37" s="42" t="s">
        <v>77</v>
      </c>
      <c r="AE37" s="52" t="e">
        <f t="shared" si="50"/>
        <v>#DIV/0!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 t="e">
        <f t="shared" si="75"/>
        <v>#DIV/0!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/>
      <c r="AB38" s="34"/>
      <c r="AC38" s="68" t="e">
        <f t="shared" si="49"/>
        <v>#DIV/0!</v>
      </c>
      <c r="AD38" s="42" t="s">
        <v>77</v>
      </c>
      <c r="AE38" s="52" t="e">
        <f t="shared" si="50"/>
        <v>#DIV/0!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 t="e">
        <f t="shared" si="75"/>
        <v>#DIV/0!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/>
      <c r="AB39" s="34"/>
      <c r="AC39" s="68" t="e">
        <f t="shared" si="49"/>
        <v>#DIV/0!</v>
      </c>
      <c r="AD39" s="42" t="s">
        <v>77</v>
      </c>
      <c r="AE39" s="52" t="e">
        <f t="shared" si="50"/>
        <v>#DIV/0!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 t="e">
        <f t="shared" si="75"/>
        <v>#DIV/0!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/>
      <c r="AB40" s="34"/>
      <c r="AC40" s="68" t="e">
        <f t="shared" si="49"/>
        <v>#DIV/0!</v>
      </c>
      <c r="AD40" s="42" t="s">
        <v>77</v>
      </c>
      <c r="AE40" s="52" t="e">
        <f t="shared" si="50"/>
        <v>#DIV/0!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 t="e">
        <f t="shared" si="75"/>
        <v>#DIV/0!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/>
      <c r="AB41" s="34"/>
      <c r="AC41" s="68" t="e">
        <f t="shared" si="49"/>
        <v>#DIV/0!</v>
      </c>
      <c r="AD41" s="42" t="s">
        <v>77</v>
      </c>
      <c r="AE41" s="52" t="e">
        <f t="shared" si="50"/>
        <v>#DIV/0!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#DIV/0!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/>
      <c r="AB42" s="34"/>
      <c r="AC42" s="68" t="e">
        <f t="shared" si="49"/>
        <v>#DIV/0!</v>
      </c>
      <c r="AD42" s="42" t="s">
        <v>77</v>
      </c>
      <c r="AE42" s="52" t="e">
        <f t="shared" si="50"/>
        <v>#DIV/0!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#DIV/0!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/>
      <c r="AB43" s="34"/>
      <c r="AC43" s="68" t="e">
        <f t="shared" si="49"/>
        <v>#DIV/0!</v>
      </c>
      <c r="AD43" s="42" t="s">
        <v>77</v>
      </c>
      <c r="AE43" s="52" t="e">
        <f t="shared" si="50"/>
        <v>#DIV/0!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 t="e">
        <f t="shared" si="75"/>
        <v>#DIV/0!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/>
      <c r="AB44" s="34"/>
      <c r="AC44" s="68" t="e">
        <f t="shared" si="49"/>
        <v>#DIV/0!</v>
      </c>
      <c r="AD44" s="42" t="s">
        <v>77</v>
      </c>
      <c r="AE44" s="52" t="e">
        <f t="shared" si="50"/>
        <v>#DIV/0!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 t="e">
        <f t="shared" si="75"/>
        <v>#DIV/0!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/>
      <c r="AB45" s="34"/>
      <c r="AC45" s="68" t="e">
        <f t="shared" si="49"/>
        <v>#DIV/0!</v>
      </c>
      <c r="AD45" s="42" t="s">
        <v>77</v>
      </c>
      <c r="AE45" s="52" t="e">
        <f t="shared" si="50"/>
        <v>#DIV/0!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 t="e">
        <f t="shared" si="75"/>
        <v>#DIV/0!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/>
      <c r="AB46" s="34"/>
      <c r="AC46" s="68" t="e">
        <f t="shared" si="49"/>
        <v>#DIV/0!</v>
      </c>
      <c r="AD46" s="42" t="s">
        <v>77</v>
      </c>
      <c r="AE46" s="52" t="e">
        <f t="shared" si="50"/>
        <v>#DIV/0!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#DIV/0!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/>
      <c r="AB47" s="34"/>
      <c r="AC47" s="68" t="e">
        <f t="shared" si="49"/>
        <v>#DIV/0!</v>
      </c>
      <c r="AD47" s="42" t="s">
        <v>77</v>
      </c>
      <c r="AE47" s="52" t="e">
        <f t="shared" si="50"/>
        <v>#DIV/0!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#DIV/0!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/>
      <c r="AB48" s="34"/>
      <c r="AC48" s="68" t="e">
        <f t="shared" si="49"/>
        <v>#DIV/0!</v>
      </c>
      <c r="AD48" s="42" t="s">
        <v>77</v>
      </c>
      <c r="AE48" s="52" t="e">
        <f t="shared" si="50"/>
        <v>#DIV/0!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#DIV/0!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AT2:AW2"/>
    <mergeCell ref="AP2:AS2"/>
    <mergeCell ref="CN2:CO2"/>
    <mergeCell ref="CP2:CV2"/>
    <mergeCell ref="CJ2:CM2"/>
    <mergeCell ref="AX2:BA2"/>
    <mergeCell ref="BB2:BG2"/>
    <mergeCell ref="BX2:CC2"/>
    <mergeCell ref="BV2:BW2"/>
    <mergeCell ref="BH2:BM2"/>
    <mergeCell ref="BN2:BS2"/>
    <mergeCell ref="A2:A3"/>
    <mergeCell ref="B2:I2"/>
    <mergeCell ref="Q2:U2"/>
    <mergeCell ref="J2:P2"/>
    <mergeCell ref="DY2:DZ2"/>
    <mergeCell ref="DU2:DV2"/>
    <mergeCell ref="DS2:DT2"/>
    <mergeCell ref="DM2:DN2"/>
    <mergeCell ref="DQ2:DR2"/>
    <mergeCell ref="AA2:AE2"/>
    <mergeCell ref="AF2:AJ2"/>
    <mergeCell ref="V2:Z2"/>
    <mergeCell ref="AK2:AO2"/>
    <mergeCell ref="DA2:DD2"/>
    <mergeCell ref="CW2:CZ2"/>
    <mergeCell ref="CD2:CI2"/>
    <mergeCell ref="EG2:EG3"/>
    <mergeCell ref="DW2:DX2"/>
    <mergeCell ref="EE2:EF2"/>
    <mergeCell ref="BT2:BU2"/>
    <mergeCell ref="EA2:EB2"/>
    <mergeCell ref="DK2:DL2"/>
    <mergeCell ref="DE2:DF2"/>
    <mergeCell ref="DO2:DP2"/>
    <mergeCell ref="EC2:E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01.04.17</vt:lpstr>
      <vt:lpstr>'01.04.17'!Заголовки_для_печати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2025-03-10T07:36:52Z</dcterms:modified>
</cp:coreProperties>
</file>