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CE4763D4-A19E-48E7-BB74-0D37C1AB9AC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4.16" sheetId="1" r:id="rId1"/>
  </sheets>
  <definedNames>
    <definedName name="_xlnm._FilterDatabase" localSheetId="0" hidden="1">'01.04.16'!$A$3:$ED$48</definedName>
    <definedName name="Z_027ED452_6E36_405C_A380_C4AAA8274A51_.wvu.FilterData" localSheetId="0" hidden="1">'01.04.16'!$A$3:$CQ$48</definedName>
    <definedName name="Z_06F3E528_7FD7_45EA_9733_70696AB6E064_.wvu.FilterData" localSheetId="0" hidden="1">'01.04.16'!$A$3:$ED$49</definedName>
    <definedName name="Z_06F3E528_7FD7_45EA_9733_70696AB6E064_.wvu.PrintTitles" localSheetId="0" hidden="1">'01.04.16'!$A:$A</definedName>
    <definedName name="Z_1E58ABDF_F5FA_4F2B_9F79_57A1C9A64C57_.wvu.FilterData" localSheetId="0" hidden="1">'01.04.16'!$A$3:$ED$49</definedName>
    <definedName name="Z_2FCE8099_1417_485A_8511_EE723EEA4481_.wvu.FilterData" localSheetId="0" hidden="1">'01.04.16'!$A$3:$CQ$48</definedName>
    <definedName name="Z_3EA3AE44_20E6_4193_A2F8_53C22C0865C0_.wvu.FilterData" localSheetId="0" hidden="1">'01.04.16'!$A$3:$ED$49</definedName>
    <definedName name="Z_47618C2E_2D42_45CA_BC54_3925FFBF6CE6_.wvu.FilterData" localSheetId="0" hidden="1">'01.04.16'!$A$3:$CQ$48</definedName>
    <definedName name="Z_5623871A_FE63_4492_ACCA_57FBC37D74A2_.wvu.FilterData" localSheetId="0" hidden="1">'01.04.16'!$A$3:$CQ$48</definedName>
    <definedName name="Z_67FD0576_AFA8_4CFA_A2B0_67851B563777_.wvu.FilterData" localSheetId="0" hidden="1">'01.04.16'!$A$3:$ED$49</definedName>
    <definedName name="Z_7DFBAF4F_EE4F_4154_8998_FD24AFC87B75_.wvu.FilterData" localSheetId="0" hidden="1">'01.04.16'!$A$3:$CQ$48</definedName>
    <definedName name="Z_83B01B27_C2A7_4B20_A590_F8781D350302_.wvu.FilterData" localSheetId="0" hidden="1">'01.04.16'!$A$3:$CQ$48</definedName>
    <definedName name="Z_8479B930_2ECF_4EA0_A962_FA0F8FFA65E9_.wvu.Cols" localSheetId="0" hidden="1">'01.04.16'!$AK:$AW</definedName>
    <definedName name="Z_8479B930_2ECF_4EA0_A962_FA0F8FFA65E9_.wvu.FilterData" localSheetId="0" hidden="1">'01.04.16'!$A$3:$CQ$48</definedName>
    <definedName name="Z_8479B930_2ECF_4EA0_A962_FA0F8FFA65E9_.wvu.PrintTitles" localSheetId="0" hidden="1">'01.04.16'!$A:$A</definedName>
    <definedName name="Z_86509CF0_1693_4145_BD67_1D5B5BC26910_.wvu.Cols" localSheetId="0" hidden="1">'01.04.16'!$AP:$BQ,'01.04.16'!$BX:$CA</definedName>
    <definedName name="Z_86509CF0_1693_4145_BD67_1D5B5BC26910_.wvu.FilterData" localSheetId="0" hidden="1">'01.04.16'!$A$3:$CQ$48</definedName>
    <definedName name="Z_87FAD824_FED7_4F1B_9277_9B725CB39092_.wvu.FilterData" localSheetId="0" hidden="1">'01.04.16'!$A$3:$ED$49</definedName>
    <definedName name="Z_9625BFD3_6AEA_44D4_8F34_A9CE23E02485_.wvu.FilterData" localSheetId="0" hidden="1">'01.04.16'!$A$3:$ED$49</definedName>
    <definedName name="Z_96F19E6A_E9EC_4613_AA7E_553FFAF2726F_.wvu.FilterData" localSheetId="0" hidden="1">'01.04.16'!$A$3:$CQ$48</definedName>
    <definedName name="Z_A073C89F_C785_4083_91CF_BBD92C69538C_.wvu.FilterData" localSheetId="0" hidden="1">'01.04.16'!$A$3:$CQ$48</definedName>
    <definedName name="Z_A0CB5671_798E_47D4_8F2F_926DE6C0913F_.wvu.FilterData" localSheetId="0" hidden="1">'01.04.16'!$A$3:$CQ$48</definedName>
    <definedName name="Z_CC3239AA_6ABC_4AD9_82FB_E11EF96A938B_.wvu.FilterData" localSheetId="0" hidden="1">'01.04.16'!$A$3:$ED$49</definedName>
    <definedName name="Z_CCE22413_FD19_4F63_B002_75D8202D430D_.wvu.FilterData" localSheetId="0" hidden="1">'01.04.16'!$A$3:$ED$49</definedName>
    <definedName name="Z_E3C09BFA_8B90_4516_B4A1_C40194786251_.wvu.FilterData" localSheetId="0" hidden="1">'01.04.16'!$A$3:$ED$49</definedName>
    <definedName name="Z_E6E35B51_2B6C_4505_80DA_44E3E0129050_.wvu.FilterData" localSheetId="0" hidden="1">'01.04.16'!$A$3:$ED$48</definedName>
    <definedName name="_xlnm.Print_Titles" localSheetId="0">'01.04.16'!$A:$A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AZ4" i="1"/>
  <c r="X5" i="1"/>
  <c r="Z5" i="1"/>
  <c r="AC5" i="1"/>
  <c r="AE5" i="1"/>
  <c r="AR5" i="1"/>
  <c r="AS5" i="1"/>
  <c r="BF5" i="1"/>
  <c r="BG5" i="1"/>
  <c r="CU5" i="1"/>
  <c r="CV5" i="1"/>
  <c r="AZ5" i="1"/>
  <c r="BA5" i="1" s="1"/>
  <c r="CL5" i="1"/>
  <c r="CM5" i="1" s="1"/>
  <c r="DC5" i="1"/>
  <c r="DD5" i="1"/>
  <c r="DJ5" i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D6" i="1"/>
  <c r="DI6" i="1"/>
  <c r="DJ6" i="1"/>
  <c r="BL6" i="1"/>
  <c r="BM6" i="1"/>
  <c r="X7" i="1"/>
  <c r="Z7" i="1" s="1"/>
  <c r="AC7" i="1"/>
  <c r="AE7" i="1"/>
  <c r="AR7" i="1"/>
  <c r="AS7" i="1" s="1"/>
  <c r="BF7" i="1"/>
  <c r="BG7" i="1"/>
  <c r="CU7" i="1"/>
  <c r="CV7" i="1"/>
  <c r="AZ7" i="1"/>
  <c r="BA7" i="1"/>
  <c r="CL7" i="1"/>
  <c r="CM7" i="1" s="1"/>
  <c r="DC7" i="1"/>
  <c r="DD7" i="1"/>
  <c r="DI7" i="1"/>
  <c r="DJ7" i="1"/>
  <c r="BL7" i="1"/>
  <c r="BM7" i="1" s="1"/>
  <c r="X8" i="1"/>
  <c r="Z8" i="1"/>
  <c r="AC8" i="1"/>
  <c r="AE8" i="1"/>
  <c r="AR8" i="1"/>
  <c r="AS8" i="1"/>
  <c r="EG8" i="1" s="1"/>
  <c r="BF8" i="1"/>
  <c r="BG8" i="1"/>
  <c r="CU8" i="1"/>
  <c r="CV8" i="1"/>
  <c r="ED8" i="1"/>
  <c r="AZ8" i="1"/>
  <c r="BA8" i="1" s="1"/>
  <c r="CL8" i="1"/>
  <c r="CM8" i="1" s="1"/>
  <c r="CY8" i="1"/>
  <c r="CZ8" i="1" s="1"/>
  <c r="DI8" i="1"/>
  <c r="DJ8" i="1" s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C9" i="1"/>
  <c r="DD9" i="1"/>
  <c r="DI9" i="1"/>
  <c r="DJ9" i="1"/>
  <c r="BL9" i="1"/>
  <c r="BM9" i="1" s="1"/>
  <c r="X10" i="1"/>
  <c r="Z10" i="1"/>
  <c r="AC10" i="1"/>
  <c r="AE10" i="1" s="1"/>
  <c r="AR10" i="1"/>
  <c r="AS10" i="1"/>
  <c r="BF10" i="1"/>
  <c r="BG10" i="1"/>
  <c r="CU10" i="1"/>
  <c r="CV10" i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C11" i="1"/>
  <c r="DD11" i="1" s="1"/>
  <c r="DI11" i="1"/>
  <c r="DJ11" i="1" s="1"/>
  <c r="BL11" i="1"/>
  <c r="BM11" i="1" s="1"/>
  <c r="X12" i="1"/>
  <c r="Z12" i="1" s="1"/>
  <c r="EG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C12" i="1"/>
  <c r="DD12" i="1" s="1"/>
  <c r="DI12" i="1"/>
  <c r="DJ12" i="1" s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/>
  <c r="CL13" i="1"/>
  <c r="CM13" i="1" s="1"/>
  <c r="DC13" i="1"/>
  <c r="DD13" i="1" s="1"/>
  <c r="DI13" i="1"/>
  <c r="DJ13" i="1"/>
  <c r="BL13" i="1"/>
  <c r="BM13" i="1" s="1"/>
  <c r="X14" i="1"/>
  <c r="Z14" i="1"/>
  <c r="AC14" i="1"/>
  <c r="AE14" i="1"/>
  <c r="AR14" i="1"/>
  <c r="AS14" i="1"/>
  <c r="BF14" i="1"/>
  <c r="BG14" i="1" s="1"/>
  <c r="CU14" i="1"/>
  <c r="CV14" i="1"/>
  <c r="AZ14" i="1"/>
  <c r="BA14" i="1" s="1"/>
  <c r="CL14" i="1"/>
  <c r="CM14" i="1" s="1"/>
  <c r="DC14" i="1"/>
  <c r="DD14" i="1"/>
  <c r="DI14" i="1"/>
  <c r="DJ14" i="1"/>
  <c r="BL14" i="1"/>
  <c r="BM14" i="1"/>
  <c r="X15" i="1"/>
  <c r="Z15" i="1"/>
  <c r="AC15" i="1"/>
  <c r="AE15" i="1"/>
  <c r="AR15" i="1"/>
  <c r="AS15" i="1" s="1"/>
  <c r="BF15" i="1"/>
  <c r="BG15" i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 s="1"/>
  <c r="AR4" i="1"/>
  <c r="AS4" i="1" s="1"/>
  <c r="BF4" i="1"/>
  <c r="BG4" i="1" s="1"/>
  <c r="ED4" i="1"/>
  <c r="BA4" i="1"/>
  <c r="CL4" i="1"/>
  <c r="CM4" i="1" s="1"/>
  <c r="DC4" i="1"/>
  <c r="DD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EG4" i="1" s="1"/>
  <c r="AH4" i="1"/>
  <c r="AJ4" i="1" s="1"/>
  <c r="CZ4" i="1"/>
  <c r="DZ4" i="1"/>
  <c r="G5" i="1"/>
  <c r="I5" i="1"/>
  <c r="N5" i="1"/>
  <c r="P5" i="1"/>
  <c r="U5" i="1"/>
  <c r="AH5" i="1"/>
  <c r="AJ5" i="1" s="1"/>
  <c r="CZ5" i="1"/>
  <c r="DZ5" i="1"/>
  <c r="G6" i="1"/>
  <c r="I6" i="1" s="1"/>
  <c r="N6" i="1"/>
  <c r="P6" i="1" s="1"/>
  <c r="U6" i="1"/>
  <c r="AH6" i="1"/>
  <c r="AJ6" i="1"/>
  <c r="DZ6" i="1"/>
  <c r="G7" i="1"/>
  <c r="I7" i="1" s="1"/>
  <c r="N7" i="1"/>
  <c r="P7" i="1" s="1"/>
  <c r="U7" i="1"/>
  <c r="AH7" i="1"/>
  <c r="AJ7" i="1"/>
  <c r="CZ7" i="1"/>
  <c r="DV7" i="1"/>
  <c r="DX7" i="1"/>
  <c r="DZ7" i="1"/>
  <c r="G8" i="1"/>
  <c r="I8" i="1"/>
  <c r="N8" i="1"/>
  <c r="P8" i="1"/>
  <c r="U8" i="1"/>
  <c r="AH8" i="1"/>
  <c r="AJ8" i="1" s="1"/>
  <c r="DV8" i="1"/>
  <c r="DX8" i="1"/>
  <c r="DZ8" i="1"/>
  <c r="G9" i="1"/>
  <c r="I9" i="1" s="1"/>
  <c r="N9" i="1"/>
  <c r="P9" i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EG10" i="1" s="1"/>
  <c r="AH10" i="1"/>
  <c r="AJ10" i="1" s="1"/>
  <c r="DV10" i="1"/>
  <c r="DX10" i="1"/>
  <c r="DZ10" i="1"/>
  <c r="G11" i="1"/>
  <c r="I11" i="1" s="1"/>
  <c r="N11" i="1"/>
  <c r="P11" i="1" s="1"/>
  <c r="U11" i="1"/>
  <c r="EG11" i="1" s="1"/>
  <c r="AH11" i="1"/>
  <c r="AJ11" i="1"/>
  <c r="CZ11" i="1"/>
  <c r="DV11" i="1"/>
  <c r="DX11" i="1"/>
  <c r="DZ11" i="1"/>
  <c r="G12" i="1"/>
  <c r="I12" i="1"/>
  <c r="N12" i="1"/>
  <c r="P12" i="1"/>
  <c r="U12" i="1"/>
  <c r="AH12" i="1"/>
  <c r="AJ12" i="1" s="1"/>
  <c r="DV12" i="1"/>
  <c r="DX12" i="1"/>
  <c r="DZ12" i="1"/>
  <c r="G13" i="1"/>
  <c r="I13" i="1" s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/>
  <c r="N15" i="1"/>
  <c r="P15" i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/>
  <c r="N16" i="1"/>
  <c r="P16" i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/>
  <c r="AR17" i="1"/>
  <c r="AS17" i="1"/>
  <c r="AZ17" i="1"/>
  <c r="BA17" i="1"/>
  <c r="BW17" i="1"/>
  <c r="CL17" i="1"/>
  <c r="CM17" i="1" s="1"/>
  <c r="CO17" i="1"/>
  <c r="CU17" i="1"/>
  <c r="CV17" i="1"/>
  <c r="DJ17" i="1"/>
  <c r="DV17" i="1"/>
  <c r="DX17" i="1"/>
  <c r="DZ17" i="1"/>
  <c r="ED17" i="1"/>
  <c r="G18" i="1"/>
  <c r="I18" i="1" s="1"/>
  <c r="N18" i="1"/>
  <c r="P18" i="1" s="1"/>
  <c r="U18" i="1"/>
  <c r="X18" i="1"/>
  <c r="Z18" i="1"/>
  <c r="AC18" i="1"/>
  <c r="AE18" i="1"/>
  <c r="AR18" i="1"/>
  <c r="AS18" i="1" s="1"/>
  <c r="AZ18" i="1"/>
  <c r="BA18" i="1"/>
  <c r="BW18" i="1"/>
  <c r="CM18" i="1"/>
  <c r="CO18" i="1"/>
  <c r="CU18" i="1"/>
  <c r="CV18" i="1" s="1"/>
  <c r="DJ18" i="1"/>
  <c r="DV18" i="1"/>
  <c r="DX18" i="1"/>
  <c r="DZ18" i="1"/>
  <c r="ED18" i="1"/>
  <c r="G19" i="1"/>
  <c r="I19" i="1"/>
  <c r="N19" i="1"/>
  <c r="P19" i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/>
  <c r="AR20" i="1"/>
  <c r="AS20" i="1"/>
  <c r="AZ20" i="1"/>
  <c r="BA20" i="1"/>
  <c r="BW20" i="1"/>
  <c r="CM20" i="1"/>
  <c r="CO20" i="1"/>
  <c r="CU20" i="1"/>
  <c r="CV20" i="1" s="1"/>
  <c r="DJ20" i="1"/>
  <c r="DV20" i="1"/>
  <c r="DX20" i="1"/>
  <c r="DZ20" i="1"/>
  <c r="ED20" i="1"/>
  <c r="G21" i="1"/>
  <c r="I21" i="1"/>
  <c r="N21" i="1"/>
  <c r="P21" i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/>
  <c r="CO21" i="1"/>
  <c r="CU21" i="1"/>
  <c r="CV21" i="1" s="1"/>
  <c r="DJ21" i="1"/>
  <c r="DV21" i="1"/>
  <c r="DX21" i="1"/>
  <c r="DZ21" i="1"/>
  <c r="ED21" i="1"/>
  <c r="G22" i="1"/>
  <c r="I22" i="1" s="1"/>
  <c r="N22" i="1"/>
  <c r="P22" i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/>
  <c r="CO22" i="1"/>
  <c r="CU22" i="1"/>
  <c r="CV22" i="1" s="1"/>
  <c r="DJ22" i="1"/>
  <c r="DV22" i="1"/>
  <c r="DX22" i="1"/>
  <c r="DZ22" i="1"/>
  <c r="ED22" i="1"/>
  <c r="G23" i="1"/>
  <c r="I23" i="1"/>
  <c r="N23" i="1"/>
  <c r="P23" i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/>
  <c r="CO23" i="1"/>
  <c r="CU23" i="1"/>
  <c r="CV23" i="1" s="1"/>
  <c r="DJ23" i="1"/>
  <c r="DV23" i="1"/>
  <c r="DX23" i="1"/>
  <c r="DZ23" i="1"/>
  <c r="ED23" i="1"/>
  <c r="G24" i="1"/>
  <c r="I24" i="1"/>
  <c r="N24" i="1"/>
  <c r="P24" i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/>
  <c r="AR25" i="1"/>
  <c r="AS25" i="1"/>
  <c r="AZ25" i="1"/>
  <c r="BA25" i="1"/>
  <c r="BW25" i="1"/>
  <c r="CL25" i="1"/>
  <c r="CM25" i="1" s="1"/>
  <c r="CO25" i="1"/>
  <c r="CU25" i="1"/>
  <c r="CV25" i="1"/>
  <c r="DJ25" i="1"/>
  <c r="DV25" i="1"/>
  <c r="DX25" i="1"/>
  <c r="DZ25" i="1"/>
  <c r="ED25" i="1"/>
  <c r="G26" i="1"/>
  <c r="I26" i="1" s="1"/>
  <c r="N26" i="1"/>
  <c r="P26" i="1" s="1"/>
  <c r="U26" i="1"/>
  <c r="X26" i="1"/>
  <c r="Z26" i="1"/>
  <c r="AC26" i="1"/>
  <c r="AE26" i="1"/>
  <c r="AR26" i="1"/>
  <c r="AS26" i="1" s="1"/>
  <c r="AZ26" i="1"/>
  <c r="BA26" i="1"/>
  <c r="BW26" i="1"/>
  <c r="CM26" i="1"/>
  <c r="CO26" i="1"/>
  <c r="CU26" i="1"/>
  <c r="CV26" i="1" s="1"/>
  <c r="DJ26" i="1"/>
  <c r="DV26" i="1"/>
  <c r="DX26" i="1"/>
  <c r="DZ26" i="1"/>
  <c r="ED26" i="1"/>
  <c r="G27" i="1"/>
  <c r="I27" i="1"/>
  <c r="N27" i="1"/>
  <c r="P27" i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/>
  <c r="N28" i="1"/>
  <c r="P28" i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/>
  <c r="DJ28" i="1"/>
  <c r="DV28" i="1"/>
  <c r="DX28" i="1"/>
  <c r="DZ28" i="1"/>
  <c r="ED28" i="1"/>
  <c r="G29" i="1"/>
  <c r="I29" i="1" s="1"/>
  <c r="N29" i="1"/>
  <c r="P29" i="1" s="1"/>
  <c r="U29" i="1"/>
  <c r="X29" i="1"/>
  <c r="Z29" i="1"/>
  <c r="AC29" i="1"/>
  <c r="AE29" i="1"/>
  <c r="AR29" i="1"/>
  <c r="AS29" i="1"/>
  <c r="AZ29" i="1"/>
  <c r="BA29" i="1" s="1"/>
  <c r="BW29" i="1"/>
  <c r="CL29" i="1"/>
  <c r="CM29" i="1" s="1"/>
  <c r="CO29" i="1"/>
  <c r="CU29" i="1"/>
  <c r="CV29" i="1"/>
  <c r="DJ29" i="1"/>
  <c r="DV29" i="1"/>
  <c r="DX29" i="1"/>
  <c r="DZ29" i="1"/>
  <c r="ED29" i="1"/>
  <c r="G30" i="1"/>
  <c r="I30" i="1" s="1"/>
  <c r="N30" i="1"/>
  <c r="P30" i="1" s="1"/>
  <c r="U30" i="1"/>
  <c r="X30" i="1"/>
  <c r="Z30" i="1"/>
  <c r="AC30" i="1"/>
  <c r="AE30" i="1"/>
  <c r="AR30" i="1"/>
  <c r="AS30" i="1" s="1"/>
  <c r="AZ30" i="1"/>
  <c r="BA30" i="1"/>
  <c r="BW30" i="1"/>
  <c r="CM30" i="1"/>
  <c r="CO30" i="1"/>
  <c r="CU30" i="1"/>
  <c r="CV30" i="1" s="1"/>
  <c r="DJ30" i="1"/>
  <c r="DV30" i="1"/>
  <c r="DX30" i="1"/>
  <c r="DZ30" i="1"/>
  <c r="ED30" i="1"/>
  <c r="G31" i="1"/>
  <c r="I31" i="1"/>
  <c r="N31" i="1"/>
  <c r="P31" i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/>
  <c r="DJ31" i="1"/>
  <c r="DV31" i="1"/>
  <c r="DX31" i="1"/>
  <c r="DZ31" i="1"/>
  <c r="ED31" i="1"/>
  <c r="G32" i="1"/>
  <c r="I32" i="1" s="1"/>
  <c r="N32" i="1"/>
  <c r="P32" i="1" s="1"/>
  <c r="U32" i="1"/>
  <c r="X32" i="1"/>
  <c r="Z32" i="1"/>
  <c r="AC32" i="1"/>
  <c r="AE32" i="1"/>
  <c r="AR32" i="1"/>
  <c r="AS32" i="1"/>
  <c r="AZ32" i="1"/>
  <c r="BA32" i="1" s="1"/>
  <c r="BW32" i="1"/>
  <c r="CL32" i="1"/>
  <c r="CM32" i="1" s="1"/>
  <c r="CO32" i="1"/>
  <c r="CU32" i="1"/>
  <c r="CV32" i="1"/>
  <c r="DJ32" i="1"/>
  <c r="DV32" i="1"/>
  <c r="DX32" i="1"/>
  <c r="DZ32" i="1"/>
  <c r="ED32" i="1"/>
  <c r="G33" i="1"/>
  <c r="I33" i="1" s="1"/>
  <c r="N33" i="1"/>
  <c r="P33" i="1" s="1"/>
  <c r="U33" i="1"/>
  <c r="X33" i="1"/>
  <c r="Z33" i="1"/>
  <c r="AC33" i="1"/>
  <c r="AE33" i="1"/>
  <c r="AR33" i="1"/>
  <c r="AS33" i="1" s="1"/>
  <c r="AZ33" i="1"/>
  <c r="BA33" i="1"/>
  <c r="BW33" i="1"/>
  <c r="CM33" i="1"/>
  <c r="CO33" i="1"/>
  <c r="CU33" i="1"/>
  <c r="CV33" i="1" s="1"/>
  <c r="DJ33" i="1"/>
  <c r="DV33" i="1"/>
  <c r="DX33" i="1"/>
  <c r="DZ33" i="1"/>
  <c r="ED33" i="1"/>
  <c r="G34" i="1"/>
  <c r="I34" i="1"/>
  <c r="N34" i="1"/>
  <c r="P34" i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/>
  <c r="DJ34" i="1"/>
  <c r="DV34" i="1"/>
  <c r="DX34" i="1"/>
  <c r="DZ34" i="1"/>
  <c r="ED34" i="1"/>
  <c r="G35" i="1"/>
  <c r="I35" i="1" s="1"/>
  <c r="N35" i="1"/>
  <c r="P35" i="1" s="1"/>
  <c r="U35" i="1"/>
  <c r="X35" i="1"/>
  <c r="Z35" i="1"/>
  <c r="AC35" i="1"/>
  <c r="AE35" i="1"/>
  <c r="AR35" i="1"/>
  <c r="AS35" i="1"/>
  <c r="AZ35" i="1"/>
  <c r="BA35" i="1" s="1"/>
  <c r="BW35" i="1"/>
  <c r="CL35" i="1"/>
  <c r="CM35" i="1" s="1"/>
  <c r="CO35" i="1"/>
  <c r="CU35" i="1"/>
  <c r="CV35" i="1"/>
  <c r="DJ35" i="1"/>
  <c r="DV35" i="1"/>
  <c r="DX35" i="1"/>
  <c r="DZ35" i="1"/>
  <c r="ED35" i="1"/>
  <c r="F36" i="1"/>
  <c r="G36" i="1" s="1"/>
  <c r="I36" i="1" s="1"/>
  <c r="N36" i="1"/>
  <c r="P36" i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/>
  <c r="CO36" i="1"/>
  <c r="CU36" i="1"/>
  <c r="CV36" i="1" s="1"/>
  <c r="DJ36" i="1"/>
  <c r="DV36" i="1"/>
  <c r="DX36" i="1"/>
  <c r="DZ36" i="1"/>
  <c r="ED36" i="1"/>
  <c r="G37" i="1"/>
  <c r="I37" i="1"/>
  <c r="N37" i="1"/>
  <c r="P37" i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/>
  <c r="DJ37" i="1"/>
  <c r="DV37" i="1"/>
  <c r="DX37" i="1"/>
  <c r="DZ37" i="1"/>
  <c r="ED37" i="1"/>
  <c r="G38" i="1"/>
  <c r="I38" i="1" s="1"/>
  <c r="N38" i="1"/>
  <c r="P38" i="1" s="1"/>
  <c r="U38" i="1"/>
  <c r="X38" i="1"/>
  <c r="Z38" i="1"/>
  <c r="AC38" i="1"/>
  <c r="AE38" i="1"/>
  <c r="AR38" i="1"/>
  <c r="AS38" i="1"/>
  <c r="AZ38" i="1"/>
  <c r="BA38" i="1"/>
  <c r="BW38" i="1"/>
  <c r="CM38" i="1"/>
  <c r="CO38" i="1"/>
  <c r="CU38" i="1"/>
  <c r="CV38" i="1" s="1"/>
  <c r="DJ38" i="1"/>
  <c r="DV38" i="1"/>
  <c r="DX38" i="1"/>
  <c r="DZ38" i="1"/>
  <c r="ED38" i="1"/>
  <c r="G39" i="1"/>
  <c r="I39" i="1"/>
  <c r="N39" i="1"/>
  <c r="P39" i="1" s="1"/>
  <c r="U39" i="1"/>
  <c r="X39" i="1"/>
  <c r="Z39" i="1" s="1"/>
  <c r="AC39" i="1"/>
  <c r="AE39" i="1" s="1"/>
  <c r="AR39" i="1"/>
  <c r="AS39" i="1"/>
  <c r="AZ39" i="1"/>
  <c r="BA39" i="1"/>
  <c r="BW39" i="1"/>
  <c r="CM39" i="1"/>
  <c r="CO39" i="1"/>
  <c r="CU39" i="1"/>
  <c r="CV39" i="1" s="1"/>
  <c r="DJ39" i="1"/>
  <c r="DV39" i="1"/>
  <c r="DX39" i="1"/>
  <c r="DZ39" i="1"/>
  <c r="ED39" i="1"/>
  <c r="G40" i="1"/>
  <c r="I40" i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/>
  <c r="DJ40" i="1"/>
  <c r="DV40" i="1"/>
  <c r="DX40" i="1"/>
  <c r="DZ40" i="1"/>
  <c r="ED40" i="1"/>
  <c r="G41" i="1"/>
  <c r="I41" i="1" s="1"/>
  <c r="N41" i="1"/>
  <c r="P41" i="1" s="1"/>
  <c r="U41" i="1"/>
  <c r="X41" i="1"/>
  <c r="Z41" i="1"/>
  <c r="AC41" i="1"/>
  <c r="AE41" i="1"/>
  <c r="AR41" i="1"/>
  <c r="AS41" i="1" s="1"/>
  <c r="AZ41" i="1"/>
  <c r="BA41" i="1"/>
  <c r="BW41" i="1"/>
  <c r="CL41" i="1"/>
  <c r="CM41" i="1" s="1"/>
  <c r="CO41" i="1"/>
  <c r="CU41" i="1"/>
  <c r="CV41" i="1"/>
  <c r="DJ41" i="1"/>
  <c r="DV41" i="1"/>
  <c r="DX41" i="1"/>
  <c r="DZ41" i="1"/>
  <c r="ED41" i="1"/>
  <c r="G42" i="1"/>
  <c r="I42" i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/>
  <c r="N43" i="1"/>
  <c r="P43" i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/>
  <c r="DJ43" i="1"/>
  <c r="DV43" i="1"/>
  <c r="DX43" i="1"/>
  <c r="DZ43" i="1"/>
  <c r="ED43" i="1"/>
  <c r="G44" i="1"/>
  <c r="I44" i="1" s="1"/>
  <c r="N44" i="1"/>
  <c r="P44" i="1" s="1"/>
  <c r="U44" i="1"/>
  <c r="X44" i="1"/>
  <c r="Z44" i="1"/>
  <c r="AC44" i="1"/>
  <c r="AE44" i="1"/>
  <c r="AR44" i="1"/>
  <c r="AS44" i="1"/>
  <c r="AZ44" i="1"/>
  <c r="BA44" i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/>
  <c r="AC46" i="1"/>
  <c r="AE46" i="1" s="1"/>
  <c r="AR46" i="1"/>
  <c r="AS46" i="1"/>
  <c r="AZ46" i="1"/>
  <c r="BA46" i="1" s="1"/>
  <c r="BW46" i="1"/>
  <c r="CL46" i="1"/>
  <c r="CM46" i="1" s="1"/>
  <c r="CO46" i="1"/>
  <c r="CU46" i="1"/>
  <c r="CV46" i="1"/>
  <c r="DJ46" i="1"/>
  <c r="DV46" i="1"/>
  <c r="DX46" i="1"/>
  <c r="DZ46" i="1"/>
  <c r="ED46" i="1"/>
  <c r="G47" i="1"/>
  <c r="I47" i="1" s="1"/>
  <c r="N47" i="1"/>
  <c r="P47" i="1" s="1"/>
  <c r="U47" i="1"/>
  <c r="X47" i="1"/>
  <c r="Z47" i="1"/>
  <c r="AC47" i="1"/>
  <c r="AE47" i="1"/>
  <c r="AR47" i="1"/>
  <c r="AS47" i="1"/>
  <c r="AZ47" i="1"/>
  <c r="BA47" i="1"/>
  <c r="BW47" i="1"/>
  <c r="CL47" i="1"/>
  <c r="CM47" i="1" s="1"/>
  <c r="CO47" i="1"/>
  <c r="CU47" i="1"/>
  <c r="CV47" i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/>
  <c r="AR48" i="1"/>
  <c r="AS48" i="1"/>
  <c r="AZ48" i="1"/>
  <c r="BA48" i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 s="1"/>
  <c r="BL18" i="1"/>
  <c r="BM18" i="1"/>
  <c r="BL19" i="1"/>
  <c r="BM19" i="1"/>
  <c r="BL20" i="1"/>
  <c r="BM20" i="1"/>
  <c r="BL21" i="1"/>
  <c r="BM21" i="1"/>
  <c r="BL22" i="1"/>
  <c r="BM22" i="1"/>
  <c r="BL23" i="1"/>
  <c r="BM23" i="1" s="1"/>
  <c r="BL24" i="1"/>
  <c r="BM24" i="1"/>
  <c r="BL25" i="1"/>
  <c r="BM25" i="1"/>
  <c r="BL26" i="1"/>
  <c r="BM26" i="1"/>
  <c r="BL27" i="1"/>
  <c r="BM27" i="1"/>
  <c r="BL28" i="1"/>
  <c r="BM28" i="1"/>
  <c r="BL29" i="1"/>
  <c r="BM29" i="1" s="1"/>
  <c r="BL30" i="1"/>
  <c r="BM30" i="1"/>
  <c r="BL31" i="1"/>
  <c r="BM31" i="1"/>
  <c r="BL32" i="1"/>
  <c r="BM32" i="1"/>
  <c r="BL33" i="1"/>
  <c r="BM33" i="1"/>
  <c r="BL34" i="1"/>
  <c r="BM34" i="1"/>
  <c r="BL35" i="1"/>
  <c r="BM35" i="1" s="1"/>
  <c r="BL36" i="1"/>
  <c r="BM36" i="1"/>
  <c r="BL37" i="1"/>
  <c r="BM37" i="1"/>
  <c r="BL38" i="1"/>
  <c r="BM38" i="1"/>
  <c r="BL39" i="1"/>
  <c r="BM39" i="1"/>
  <c r="BL40" i="1"/>
  <c r="BM40" i="1"/>
  <c r="BL41" i="1"/>
  <c r="BM41" i="1" s="1"/>
  <c r="BL42" i="1"/>
  <c r="BM42" i="1"/>
  <c r="BL43" i="1"/>
  <c r="BM43" i="1"/>
  <c r="BL44" i="1"/>
  <c r="BM44" i="1"/>
  <c r="BL45" i="1"/>
  <c r="BM45" i="1"/>
  <c r="BL46" i="1"/>
  <c r="BM46" i="1"/>
  <c r="BL47" i="1"/>
  <c r="BM47" i="1" s="1"/>
  <c r="BL48" i="1"/>
  <c r="BM48" i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/>
  <c r="DL17" i="1"/>
  <c r="DN17" i="1"/>
  <c r="EB17" i="1"/>
  <c r="AO18" i="1"/>
  <c r="AV18" i="1"/>
  <c r="AW18" i="1" s="1"/>
  <c r="DL18" i="1"/>
  <c r="DN18" i="1"/>
  <c r="EB18" i="1"/>
  <c r="AO19" i="1"/>
  <c r="AV19" i="1"/>
  <c r="AW19" i="1"/>
  <c r="DL19" i="1"/>
  <c r="DN19" i="1"/>
  <c r="EB19" i="1"/>
  <c r="AO20" i="1"/>
  <c r="AV20" i="1"/>
  <c r="AW20" i="1" s="1"/>
  <c r="DL20" i="1"/>
  <c r="DN20" i="1"/>
  <c r="EB20" i="1"/>
  <c r="AO21" i="1"/>
  <c r="AV21" i="1"/>
  <c r="AW21" i="1"/>
  <c r="DL21" i="1"/>
  <c r="DN21" i="1"/>
  <c r="EB21" i="1"/>
  <c r="AO22" i="1"/>
  <c r="AV22" i="1"/>
  <c r="AW22" i="1" s="1"/>
  <c r="DL22" i="1"/>
  <c r="DN22" i="1"/>
  <c r="EB22" i="1"/>
  <c r="AO23" i="1"/>
  <c r="AV23" i="1"/>
  <c r="AW23" i="1"/>
  <c r="DL23" i="1"/>
  <c r="DN23" i="1"/>
  <c r="EB23" i="1"/>
  <c r="AO24" i="1"/>
  <c r="AV24" i="1"/>
  <c r="AW24" i="1" s="1"/>
  <c r="DL24" i="1"/>
  <c r="DN24" i="1"/>
  <c r="EB24" i="1"/>
  <c r="AO25" i="1"/>
  <c r="AV25" i="1"/>
  <c r="AW25" i="1"/>
  <c r="DL25" i="1"/>
  <c r="DN25" i="1"/>
  <c r="EB25" i="1"/>
  <c r="AO26" i="1"/>
  <c r="AV26" i="1"/>
  <c r="AW26" i="1" s="1"/>
  <c r="DL26" i="1"/>
  <c r="DN26" i="1"/>
  <c r="EB26" i="1"/>
  <c r="AO27" i="1"/>
  <c r="AV27" i="1"/>
  <c r="AW27" i="1"/>
  <c r="DL27" i="1"/>
  <c r="DN27" i="1"/>
  <c r="EB27" i="1"/>
  <c r="AO28" i="1"/>
  <c r="AV28" i="1"/>
  <c r="AW28" i="1" s="1"/>
  <c r="DL28" i="1"/>
  <c r="DN28" i="1"/>
  <c r="EB28" i="1"/>
  <c r="AO29" i="1"/>
  <c r="AV29" i="1"/>
  <c r="AW29" i="1"/>
  <c r="DL29" i="1"/>
  <c r="DN29" i="1"/>
  <c r="EB29" i="1"/>
  <c r="AO30" i="1"/>
  <c r="AV30" i="1"/>
  <c r="AW30" i="1" s="1"/>
  <c r="DL30" i="1"/>
  <c r="DN30" i="1"/>
  <c r="EB30" i="1"/>
  <c r="AO31" i="1"/>
  <c r="AV31" i="1"/>
  <c r="AW31" i="1"/>
  <c r="DL31" i="1"/>
  <c r="DN31" i="1"/>
  <c r="EB31" i="1"/>
  <c r="AO32" i="1"/>
  <c r="AV32" i="1"/>
  <c r="AW32" i="1" s="1"/>
  <c r="DL32" i="1"/>
  <c r="DN32" i="1"/>
  <c r="EB32" i="1"/>
  <c r="AO33" i="1"/>
  <c r="AV33" i="1"/>
  <c r="AW33" i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/>
  <c r="DL37" i="1"/>
  <c r="DN37" i="1"/>
  <c r="EB37" i="1"/>
  <c r="AO38" i="1"/>
  <c r="AV38" i="1"/>
  <c r="AW38" i="1" s="1"/>
  <c r="DL38" i="1"/>
  <c r="DN38" i="1"/>
  <c r="EB38" i="1"/>
  <c r="AO39" i="1"/>
  <c r="AV39" i="1"/>
  <c r="AW39" i="1"/>
  <c r="DL39" i="1"/>
  <c r="DN39" i="1"/>
  <c r="EB39" i="1"/>
  <c r="AO40" i="1"/>
  <c r="AV40" i="1"/>
  <c r="AW40" i="1" s="1"/>
  <c r="DL40" i="1"/>
  <c r="DN40" i="1"/>
  <c r="EB40" i="1"/>
  <c r="AO41" i="1"/>
  <c r="AV41" i="1"/>
  <c r="AW41" i="1"/>
  <c r="DL41" i="1"/>
  <c r="DN41" i="1"/>
  <c r="EB41" i="1"/>
  <c r="AO42" i="1"/>
  <c r="AV42" i="1"/>
  <c r="AW42" i="1" s="1"/>
  <c r="DL42" i="1"/>
  <c r="DN42" i="1"/>
  <c r="EB42" i="1"/>
  <c r="AO43" i="1"/>
  <c r="AV43" i="1"/>
  <c r="AW43" i="1"/>
  <c r="DN43" i="1"/>
  <c r="EB43" i="1"/>
  <c r="AO44" i="1"/>
  <c r="AV44" i="1"/>
  <c r="AW44" i="1" s="1"/>
  <c r="DN44" i="1"/>
  <c r="EB44" i="1"/>
  <c r="AO45" i="1"/>
  <c r="AV45" i="1"/>
  <c r="AW45" i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/>
  <c r="DL14" i="1"/>
  <c r="DN14" i="1"/>
  <c r="EB14" i="1"/>
  <c r="CB4" i="1"/>
  <c r="CC4" i="1" s="1"/>
  <c r="CB5" i="1"/>
  <c r="CB6" i="1"/>
  <c r="CC6" i="1"/>
  <c r="CB7" i="1"/>
  <c r="CC7" i="1"/>
  <c r="CB8" i="1"/>
  <c r="CB9" i="1"/>
  <c r="CC9" i="1" s="1"/>
  <c r="CB10" i="1"/>
  <c r="CC10" i="1" s="1"/>
  <c r="CB11" i="1"/>
  <c r="CC11" i="1"/>
  <c r="CB12" i="1"/>
  <c r="CC12" i="1" s="1"/>
  <c r="CB13" i="1"/>
  <c r="CB14" i="1"/>
  <c r="CC14" i="1" s="1"/>
  <c r="CB15" i="1"/>
  <c r="CC15" i="1" s="1"/>
  <c r="CB16" i="1"/>
  <c r="CB17" i="1"/>
  <c r="CC17" i="1" s="1"/>
  <c r="CB18" i="1"/>
  <c r="CC18" i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/>
  <c r="CB25" i="1"/>
  <c r="CC25" i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B33" i="1"/>
  <c r="CB34" i="1"/>
  <c r="CB35" i="1"/>
  <c r="CB36" i="1"/>
  <c r="CC36" i="1" s="1"/>
  <c r="CB37" i="1"/>
  <c r="CC37" i="1" s="1"/>
  <c r="CB38" i="1"/>
  <c r="CB39" i="1"/>
  <c r="CC39" i="1" s="1"/>
  <c r="CB40" i="1"/>
  <c r="CC40" i="1"/>
  <c r="CB41" i="1"/>
  <c r="CC41" i="1" s="1"/>
  <c r="CB42" i="1"/>
  <c r="CC42" i="1"/>
  <c r="CB43" i="1"/>
  <c r="CC43" i="1"/>
  <c r="CB44" i="1"/>
  <c r="CC44" i="1"/>
  <c r="CB45" i="1"/>
  <c r="CC45" i="1" s="1"/>
  <c r="CB46" i="1"/>
  <c r="CC46" i="1"/>
  <c r="CB47" i="1"/>
  <c r="CC47" i="1" s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CC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CC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CC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CC32" i="1"/>
  <c r="S35" i="1"/>
  <c r="BS35" i="1"/>
  <c r="CC35" i="1"/>
  <c r="S38" i="1"/>
  <c r="BS38" i="1"/>
  <c r="CC38" i="1"/>
  <c r="BS5" i="1"/>
  <c r="CC5" i="1"/>
  <c r="BS7" i="1"/>
  <c r="BS23" i="1"/>
  <c r="S24" i="1"/>
  <c r="BS24" i="1"/>
  <c r="S36" i="1"/>
  <c r="BS36" i="1"/>
  <c r="BS26" i="1"/>
  <c r="EG6" i="1"/>
  <c r="EG15" i="1" l="1"/>
  <c r="EG16" i="1"/>
  <c r="EG7" i="1"/>
  <c r="EG9" i="1"/>
  <c r="EG5" i="1"/>
  <c r="EG14" i="1"/>
  <c r="EG13" i="1"/>
  <c r="EG48" i="1"/>
  <c r="EG46" i="1"/>
  <c r="EG45" i="1"/>
  <c r="EG42" i="1"/>
  <c r="EG41" i="1"/>
  <c r="EG40" i="1"/>
  <c r="EG39" i="1"/>
  <c r="EG36" i="1"/>
  <c r="EG33" i="1"/>
  <c r="EG30" i="1"/>
  <c r="EG27" i="1"/>
  <c r="EG25" i="1"/>
  <c r="EG24" i="1"/>
  <c r="EG22" i="1"/>
  <c r="EG20" i="1"/>
  <c r="EG19" i="1"/>
  <c r="EG17" i="1"/>
  <c r="EG47" i="1"/>
  <c r="EG44" i="1"/>
  <c r="EG43" i="1"/>
  <c r="EG38" i="1"/>
  <c r="EG37" i="1"/>
  <c r="EG35" i="1"/>
  <c r="EG34" i="1"/>
  <c r="EG32" i="1"/>
  <c r="EG31" i="1"/>
  <c r="EG29" i="1"/>
  <c r="EG28" i="1"/>
  <c r="EG26" i="1"/>
  <c r="EG23" i="1"/>
  <c r="EG21" i="1"/>
  <c r="EG18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<sst xmlns="http://schemas.openxmlformats.org/spreadsheetml/2006/main" count="630" uniqueCount="296">
  <si>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</si>
  <si>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</si>
  <si>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</si>
  <si>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</si>
  <si>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</si>
  <si>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</si>
  <si>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</si>
  <si>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</si>
  <si>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</si>
  <si>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</si>
  <si>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</si>
  <si>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</si>
  <si>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</si>
  <si>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</si>
  <si>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</si>
  <si>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</si>
  <si>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</si>
  <si>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</si>
  <si>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</si>
  <si>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</si>
  <si>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</si>
  <si>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</si>
  <si>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</si>
  <si>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</si>
  <si>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</si>
  <si>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</si>
  <si>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</si>
  <si>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</si>
  <si>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</si>
  <si>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</si>
  <si>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</si>
  <si>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</si>
  <si>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</si>
  <si>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</si>
  <si>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</si>
  <si>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</si>
  <si>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</si>
  <si>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</si>
  <si>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</si>
  <si>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</si>
  <si>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</si>
  <si>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</si>
  <si>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</si>
  <si>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</si>
  <si>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</si>
  <si>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</si>
  <si>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</si>
  <si>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</si>
  <si>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</si>
  <si>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</si>
  <si>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</si>
  <si>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</si>
  <si>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</si>
  <si>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</si>
  <si>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</si>
  <si>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</si>
  <si>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</si>
  <si>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</si>
  <si>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</si>
  <si>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</si>
  <si>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</si>
  <si>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</si>
  <si>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</si>
  <si>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</si>
  <si>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</si>
  <si>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</si>
  <si>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</si>
  <si>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</si>
  <si>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</si>
  <si>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</si>
  <si>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</si>
  <si>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</si>
  <si>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</si>
  <si>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</si>
  <si>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</si>
  <si>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</si>
  <si>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</si>
  <si>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</si>
  <si>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</si>
  <si>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</si>
  <si>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</si>
  <si>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</si>
  <si>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</si>
  <si>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</si>
  <si>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</si>
  <si>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</si>
  <si>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</si>
  <si>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</si>
  <si>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</si>
  <si>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</si>
  <si>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</si>
  <si>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</si>
  <si>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</si>
  <si>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</si>
  <si>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</si>
  <si>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</si>
  <si>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</si>
  <si>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</si>
  <si>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</si>
  <si>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</si>
  <si>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</si>
  <si>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</si>
  <si>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</si>
  <si>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</si>
  <si>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</si>
  <si>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</si>
  <si>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</si>
  <si>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</si>
  <si>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</si>
  <si>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</si>
  <si>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</si>
  <si>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</si>
  <si>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</si>
  <si>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</si>
  <si>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</si>
  <si>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</si>
  <si>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</si>
  <si>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</si>
  <si>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</si>
  <si>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</si>
  <si>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</si>
  <si>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</si>
  <si>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</si>
  <si>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</si>
  <si>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</si>
  <si>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</si>
  <si>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</si>
  <si>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</si>
  <si>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</si>
  <si>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</si>
  <si>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</si>
  <si>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</si>
  <si>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</si>
  <si>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</si>
  <si>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</si>
  <si>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</si>
  <si>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</si>
  <si>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</si>
  <si>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</si>
  <si>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</si>
  <si>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</si>
  <si>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</si>
  <si>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</si>
  <si>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</si>
  <si>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</si>
  <si>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</si>
  <si>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</si>
  <si>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</si>
  <si>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</si>
  <si>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</si>
  <si>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</si>
  <si>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</si>
  <si>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</si>
  <si>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</si>
  <si>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</si>
  <si>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</si>
  <si>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</si>
  <si>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</si>
  <si>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</si>
  <si>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</si>
  <si>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</si>
  <si>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</si>
  <si>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</si>
  <si>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</si>
  <si>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</si>
  <si>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</si>
  <si>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</si>
  <si>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</si>
  <si>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</si>
  <si>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</si>
  <si>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</si>
  <si>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</si>
  <si>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</si>
  <si>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</si>
  <si>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</si>
  <si>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</si>
  <si>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</si>
  <si>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</si>
  <si>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</si>
  <si>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</si>
  <si>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</si>
  <si>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</si>
  <si>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</si>
  <si>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</si>
  <si>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</si>
  <si>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</si>
  <si>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</si>
  <si>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</si>
  <si>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</si>
  <si>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</si>
  <si>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</si>
  <si>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</si>
  <si>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</si>
  <si>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</si>
  <si>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</si>
  <si>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</si>
  <si>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</si>
  <si>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</si>
  <si>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</si>
  <si>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</si>
  <si>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</si>
  <si>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</si>
  <si>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</si>
  <si>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</si>
  <si>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</si>
  <si>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</si>
  <si>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</si>
  <si>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</si>
  <si>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</si>
  <si>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</si>
  <si>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</si>
  <si>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</si>
  <si>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</si>
  <si>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</si>
  <si>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</si>
  <si>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</si>
  <si>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</si>
  <si>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</si>
  <si>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</si>
  <si>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</si>
  <si>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</si>
  <si>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</si>
  <si>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</si>
  <si>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</si>
  <si>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</si>
  <si>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</si>
  <si>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</si>
  <si>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</si>
  <si>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</si>
  <si>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</si>
  <si>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</si>
  <si>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</si>
  <si>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</si>
  <si>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</si>
  <si>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</si>
  <si>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</si>
  <si>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</si>
  <si>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</si>
  <si>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</si>
  <si>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</si>
  <si>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</si>
  <si>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</si>
  <si>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</si>
  <si>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</si>
  <si>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</si>
  <si>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</si>
  <si>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</si>
  <si>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</si>
  <si>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</si>
  <si>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</si>
  <si>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</si>
  <si>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</si>
  <si>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</si>
  <si>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</si>
  <si>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</si>
  <si>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</si>
  <si>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</si>
  <si>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</si>
  <si>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</si>
  <si>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</si>
  <si>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</si>
  <si>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</si>
  <si>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</si>
  <si>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</si>
  <si>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</si>
  <si>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</si>
  <si>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</si>
  <si>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</si>
  <si>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</si>
  <si>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</si>
  <si>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</si>
  <si>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</si>
  <si>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</si>
  <si>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</si>
  <si>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</si>
  <si>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</si>
  <si>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</si>
  <si>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</si>
  <si>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</si>
  <si>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</si>
  <si>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</si>
  <si>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</si>
  <si>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</si>
  <si>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</si>
  <si>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</si>
  <si>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</si>
  <si>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</si>
  <si>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</si>
  <si>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</si>
  <si>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</si>
  <si>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</si>
  <si>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</si>
  <si>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</si>
  <si>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</si>
  <si>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</si>
  <si>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1 кв.2016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</si>
</sst>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CJ15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07" t="s">
        <v>0</v>
      </c>
      <c r="B2" s="103" t="s">
        <v>252</v>
      </c>
      <c r="C2" s="103"/>
      <c r="D2" s="103"/>
      <c r="E2" s="103"/>
      <c r="F2" s="103"/>
      <c r="G2" s="103"/>
      <c r="H2" s="103"/>
      <c r="I2" s="103"/>
      <c r="J2" s="109" t="s">
        <v>218</v>
      </c>
      <c r="K2" s="109"/>
      <c r="L2" s="109"/>
      <c r="M2" s="109"/>
      <c r="N2" s="109"/>
      <c r="O2" s="109"/>
      <c r="P2" s="109"/>
      <c r="Q2" s="103" t="s">
        <v>219</v>
      </c>
      <c r="R2" s="103"/>
      <c r="S2" s="103"/>
      <c r="T2" s="103"/>
      <c r="U2" s="103"/>
      <c r="V2" s="104" t="s">
        <v>264</v>
      </c>
      <c r="W2" s="105"/>
      <c r="X2" s="105"/>
      <c r="Y2" s="105"/>
      <c r="Z2" s="106"/>
      <c r="AA2" s="104" t="s">
        <v>265</v>
      </c>
      <c r="AB2" s="105"/>
      <c r="AC2" s="105"/>
      <c r="AD2" s="105"/>
      <c r="AE2" s="106"/>
      <c r="AF2" s="104" t="s">
        <v>280</v>
      </c>
      <c r="AG2" s="105"/>
      <c r="AH2" s="105"/>
      <c r="AI2" s="105"/>
      <c r="AJ2" s="106"/>
      <c r="AK2" s="103" t="s">
        <v>84</v>
      </c>
      <c r="AL2" s="103"/>
      <c r="AM2" s="103"/>
      <c r="AN2" s="103"/>
      <c r="AO2" s="103"/>
      <c r="AP2" s="104" t="s">
        <v>266</v>
      </c>
      <c r="AQ2" s="105"/>
      <c r="AR2" s="105"/>
      <c r="AS2" s="106"/>
      <c r="AT2" s="104" t="s">
        <v>220</v>
      </c>
      <c r="AU2" s="105"/>
      <c r="AV2" s="105"/>
      <c r="AW2" s="106"/>
      <c r="AX2" s="103" t="s">
        <v>281</v>
      </c>
      <c r="AY2" s="103"/>
      <c r="AZ2" s="103"/>
      <c r="BA2" s="103"/>
      <c r="BB2" s="104" t="s">
        <v>282</v>
      </c>
      <c r="BC2" s="105"/>
      <c r="BD2" s="105"/>
      <c r="BE2" s="105"/>
      <c r="BF2" s="105"/>
      <c r="BG2" s="106"/>
      <c r="BH2" s="103" t="s">
        <v>267</v>
      </c>
      <c r="BI2" s="103"/>
      <c r="BJ2" s="103"/>
      <c r="BK2" s="103"/>
      <c r="BL2" s="103"/>
      <c r="BM2" s="103"/>
      <c r="BN2" s="103" t="s">
        <v>221</v>
      </c>
      <c r="BO2" s="103"/>
      <c r="BP2" s="103"/>
      <c r="BQ2" s="103"/>
      <c r="BR2" s="103"/>
      <c r="BS2" s="103"/>
      <c r="BT2" s="104" t="s">
        <v>291</v>
      </c>
      <c r="BU2" s="106"/>
      <c r="BV2" s="103" t="s">
        <v>268</v>
      </c>
      <c r="BW2" s="103"/>
      <c r="BX2" s="104" t="s">
        <v>90</v>
      </c>
      <c r="BY2" s="105"/>
      <c r="BZ2" s="105"/>
      <c r="CA2" s="105"/>
      <c r="CB2" s="105"/>
      <c r="CC2" s="106"/>
      <c r="CD2" s="105" t="s">
        <v>292</v>
      </c>
      <c r="CE2" s="105"/>
      <c r="CF2" s="105"/>
      <c r="CG2" s="105"/>
      <c r="CH2" s="105"/>
      <c r="CI2" s="106"/>
      <c r="CJ2" s="104" t="s">
        <v>283</v>
      </c>
      <c r="CK2" s="105"/>
      <c r="CL2" s="105"/>
      <c r="CM2" s="106"/>
      <c r="CN2" s="104" t="s">
        <v>269</v>
      </c>
      <c r="CO2" s="106"/>
      <c r="CP2" s="104" t="s">
        <v>270</v>
      </c>
      <c r="CQ2" s="105"/>
      <c r="CR2" s="105"/>
      <c r="CS2" s="105"/>
      <c r="CT2" s="105"/>
      <c r="CU2" s="105"/>
      <c r="CV2" s="106"/>
      <c r="CW2" s="104" t="s">
        <v>271</v>
      </c>
      <c r="CX2" s="105"/>
      <c r="CY2" s="105"/>
      <c r="CZ2" s="106"/>
      <c r="DA2" s="104" t="s">
        <v>272</v>
      </c>
      <c r="DB2" s="105"/>
      <c r="DC2" s="105"/>
      <c r="DD2" s="106"/>
      <c r="DE2" s="104" t="s">
        <v>273</v>
      </c>
      <c r="DF2" s="106"/>
      <c r="DG2" s="104" t="s">
        <v>274</v>
      </c>
      <c r="DH2" s="105"/>
      <c r="DI2" s="105"/>
      <c r="DJ2" s="106"/>
      <c r="DK2" s="112" t="s">
        <v>56</v>
      </c>
      <c r="DL2" s="113"/>
      <c r="DM2" s="112" t="s">
        <v>250</v>
      </c>
      <c r="DN2" s="113"/>
      <c r="DO2" s="104" t="s">
        <v>285</v>
      </c>
      <c r="DP2" s="106"/>
      <c r="DQ2" s="104" t="s">
        <v>286</v>
      </c>
      <c r="DR2" s="106"/>
      <c r="DS2" s="104" t="s">
        <v>287</v>
      </c>
      <c r="DT2" s="106"/>
      <c r="DU2" s="104" t="s">
        <v>275</v>
      </c>
      <c r="DV2" s="106"/>
      <c r="DW2" s="104" t="s">
        <v>276</v>
      </c>
      <c r="DX2" s="106"/>
      <c r="DY2" s="104" t="s">
        <v>277</v>
      </c>
      <c r="DZ2" s="106"/>
      <c r="EA2" s="112" t="s">
        <v>59</v>
      </c>
      <c r="EB2" s="113"/>
      <c r="EC2" s="103" t="s">
        <v>278</v>
      </c>
      <c r="ED2" s="103"/>
      <c r="EE2" s="104" t="s">
        <v>279</v>
      </c>
      <c r="EF2" s="106"/>
      <c r="EG2" s="110" t="s">
        <v>223</v>
      </c>
    </row>
    <row r="3" spans="1:151" s="29" customFormat="1" ht="193.5" customHeight="1" x14ac:dyDescent="0.2">
      <c r="A3" s="108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11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805.5</v>
      </c>
      <c r="W4" s="23">
        <v>1026</v>
      </c>
      <c r="X4" s="60">
        <f t="shared" ref="X4:X15" si="3">V4/W4</f>
        <v>0.78508771929824561</v>
      </c>
      <c r="Y4" s="42" t="s">
        <v>77</v>
      </c>
      <c r="Z4" s="52">
        <f t="shared" ref="Z4:Z15" si="4">IF(X4&lt;=1,1,0)</f>
        <v>1</v>
      </c>
      <c r="AA4" s="65">
        <v>130.9</v>
      </c>
      <c r="AB4" s="65">
        <v>617.29999999999995</v>
      </c>
      <c r="AC4" s="68">
        <f t="shared" ref="AC4:AC15" si="5">AA4/AB4</f>
        <v>0.21205248663534751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163.69999999999999</v>
      </c>
      <c r="AQ4" s="32">
        <v>247.8</v>
      </c>
      <c r="AR4" s="61">
        <f t="shared" ref="AR4:AR14" si="8">AP4/AQ4</f>
        <v>0.66061339790153339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49.6</v>
      </c>
      <c r="AY4" s="95">
        <v>290</v>
      </c>
      <c r="AZ4" s="60">
        <f>AX4/AY4</f>
        <v>0.17103448275862068</v>
      </c>
      <c r="BA4" s="52">
        <f t="shared" ref="BA4:BA15" si="11">IF(AND(AZ4&gt;=0.95,AZ4&lt;=1.05),1,IF(OR(AND(AZ4&gt;=0.85,AZ4&lt;0.95),AND(AZ4&gt;1.05,AZ4&lt;=1.15)),0.5,0))</f>
        <v>0</v>
      </c>
      <c r="BB4" s="90"/>
      <c r="BC4" s="32">
        <v>247.8</v>
      </c>
      <c r="BD4" s="90"/>
      <c r="BE4" s="90"/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5">
        <v>295</v>
      </c>
      <c r="BI4" s="96">
        <v>449.3</v>
      </c>
      <c r="BJ4" s="95">
        <v>249.1</v>
      </c>
      <c r="BK4" s="96">
        <v>431.1</v>
      </c>
      <c r="BL4" s="61">
        <f t="shared" ref="BL4:BL14" si="14">(BH4/BI4)/(BJ4/BK4)</f>
        <v>1.1362918525387142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106.37</v>
      </c>
      <c r="CK4" s="97">
        <v>106.964</v>
      </c>
      <c r="CL4" s="60">
        <f>CJ4/CK4</f>
        <v>0.99444672974084747</v>
      </c>
      <c r="CM4" s="52">
        <f>IF(CL4&lt;1,1,0)</f>
        <v>1</v>
      </c>
      <c r="CN4" s="48"/>
      <c r="CO4" s="52">
        <f t="shared" ref="CO4:CO15" si="21">IF(ISBLANK(CN4),0,-1)</f>
        <v>0</v>
      </c>
      <c r="CP4" s="23">
        <v>1</v>
      </c>
      <c r="CQ4" s="23">
        <v>1</v>
      </c>
      <c r="CR4" s="23">
        <v>0</v>
      </c>
      <c r="CS4" s="23">
        <v>0</v>
      </c>
      <c r="CT4" s="23">
        <v>0</v>
      </c>
      <c r="CU4" s="42">
        <f t="shared" ref="CU4:CU15" si="22">CP4+CQ4+CR4+CS4+CT4</f>
        <v>2</v>
      </c>
      <c r="CV4" s="52">
        <f t="shared" ref="CV4:CV15" si="23">IF(CU4&gt;=5,1,0)</f>
        <v>0</v>
      </c>
      <c r="CW4" s="98">
        <v>7</v>
      </c>
      <c r="CX4" s="96">
        <v>0</v>
      </c>
      <c r="CY4" s="42">
        <v>0</v>
      </c>
      <c r="CZ4" s="52">
        <f>IF(AND(CY4&gt;=0.98,CY4&lt;=1.02),1,0)</f>
        <v>0</v>
      </c>
      <c r="DA4" s="99">
        <v>0</v>
      </c>
      <c r="DB4" s="99">
        <v>0</v>
      </c>
      <c r="DC4" s="42" t="e">
        <f>DA4/DB4</f>
        <v>#DIV/0!</v>
      </c>
      <c r="DD4" s="52" t="e">
        <f>IF(AND(DC4&gt;=0.98,DC4&lt;=1.02),1,0)</f>
        <v>#DIV/0!</v>
      </c>
      <c r="DE4" s="90">
        <v>0</v>
      </c>
      <c r="DF4" s="52">
        <v>0</v>
      </c>
      <c r="DG4" s="99">
        <v>9.8000000000000007</v>
      </c>
      <c r="DH4" s="99">
        <v>9.8000000000000007</v>
      </c>
      <c r="DI4" s="42">
        <f t="shared" ref="DI4:DI15" si="24">DG4/DH4</f>
        <v>1</v>
      </c>
      <c r="DJ4" s="52">
        <f t="shared" ref="DJ4:DJ15" si="25">IF(AND(DI4&gt;=0.98,DI4&lt;=1.02),1,0)</f>
        <v>1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889.5</v>
      </c>
      <c r="W5" s="23">
        <v>1318</v>
      </c>
      <c r="X5" s="60">
        <f t="shared" si="3"/>
        <v>0.67488619119878601</v>
      </c>
      <c r="Y5" s="42" t="s">
        <v>77</v>
      </c>
      <c r="Z5" s="52">
        <f t="shared" si="4"/>
        <v>1</v>
      </c>
      <c r="AA5" s="65">
        <v>204.5</v>
      </c>
      <c r="AB5" s="65">
        <v>767.4</v>
      </c>
      <c r="AC5" s="68">
        <f t="shared" si="5"/>
        <v>0.26648423247328645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411.7</v>
      </c>
      <c r="AQ5" s="32">
        <v>503.1</v>
      </c>
      <c r="AR5" s="61">
        <f t="shared" si="8"/>
        <v>0.81832637646591133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107.4</v>
      </c>
      <c r="AY5" s="95">
        <v>665.7</v>
      </c>
      <c r="AZ5" s="60">
        <f>AX5/AY5</f>
        <v>0.16133393420459666</v>
      </c>
      <c r="BA5" s="52">
        <f t="shared" si="11"/>
        <v>0</v>
      </c>
      <c r="BB5" s="90"/>
      <c r="BC5" s="32">
        <v>503.1</v>
      </c>
      <c r="BD5" s="100"/>
      <c r="BE5" s="90"/>
      <c r="BF5" s="42">
        <f t="shared" si="12"/>
        <v>0</v>
      </c>
      <c r="BG5" s="52">
        <f t="shared" si="13"/>
        <v>0</v>
      </c>
      <c r="BH5" s="95">
        <v>665.7</v>
      </c>
      <c r="BI5" s="95">
        <v>698.9</v>
      </c>
      <c r="BJ5" s="95">
        <v>637.70000000000005</v>
      </c>
      <c r="BK5" s="95">
        <v>838.2</v>
      </c>
      <c r="BL5" s="61">
        <f t="shared" si="14"/>
        <v>1.2519724032386474</v>
      </c>
      <c r="BM5" s="52">
        <f t="shared" si="15"/>
        <v>1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82.245999999999995</v>
      </c>
      <c r="CK5" s="97">
        <v>70.866</v>
      </c>
      <c r="CL5" s="60">
        <f t="shared" ref="CL5:CL15" si="36">CJ5/CK5</f>
        <v>1.1605847656139756</v>
      </c>
      <c r="CM5" s="52">
        <f t="shared" ref="CM5:CM48" si="37">IF(CL5&lt;1,1,0)</f>
        <v>0</v>
      </c>
      <c r="CN5" s="48"/>
      <c r="CO5" s="52">
        <f t="shared" si="21"/>
        <v>0</v>
      </c>
      <c r="CP5" s="23">
        <v>0</v>
      </c>
      <c r="CQ5" s="23">
        <v>2</v>
      </c>
      <c r="CR5" s="23">
        <v>2</v>
      </c>
      <c r="CS5" s="23">
        <v>0</v>
      </c>
      <c r="CT5" s="23">
        <v>0</v>
      </c>
      <c r="CU5" s="42">
        <f t="shared" si="22"/>
        <v>4</v>
      </c>
      <c r="CV5" s="52">
        <f t="shared" si="23"/>
        <v>0</v>
      </c>
      <c r="CW5" s="98">
        <v>8.5</v>
      </c>
      <c r="CX5" s="96">
        <v>22</v>
      </c>
      <c r="CY5" s="42">
        <v>0</v>
      </c>
      <c r="CZ5" s="52">
        <f t="shared" ref="CZ5:CZ15" si="38">IF(AND(CY5&gt;=0.98,CY5&lt;=1.02),1,0)</f>
        <v>0</v>
      </c>
      <c r="DA5" s="99">
        <v>0</v>
      </c>
      <c r="DB5" s="99">
        <v>0</v>
      </c>
      <c r="DC5" s="42" t="e">
        <f t="shared" ref="DC5:DC48" si="39">DA5/DB5</f>
        <v>#DIV/0!</v>
      </c>
      <c r="DD5" s="52" t="e">
        <f>IF(AND(DC5&gt;=0.98,DC5&lt;=1.02),1,0)</f>
        <v>#DIV/0!</v>
      </c>
      <c r="DE5" s="90">
        <v>0</v>
      </c>
      <c r="DF5" s="52">
        <v>0</v>
      </c>
      <c r="DG5" s="99">
        <v>5.0999999999999996</v>
      </c>
      <c r="DH5" s="99">
        <v>6.1</v>
      </c>
      <c r="DI5" s="42">
        <f t="shared" si="24"/>
        <v>0.83606557377049184</v>
      </c>
      <c r="DJ5" s="52">
        <f t="shared" si="25"/>
        <v>0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993.8</v>
      </c>
      <c r="W6" s="23">
        <v>1168</v>
      </c>
      <c r="X6" s="60">
        <f t="shared" si="3"/>
        <v>0.8508561643835616</v>
      </c>
      <c r="Y6" s="42" t="s">
        <v>77</v>
      </c>
      <c r="Z6" s="52">
        <f t="shared" si="4"/>
        <v>1</v>
      </c>
      <c r="AA6" s="65">
        <v>173.5</v>
      </c>
      <c r="AB6" s="65">
        <v>733.9</v>
      </c>
      <c r="AC6" s="68">
        <f t="shared" si="5"/>
        <v>0.23640823000408775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246.6</v>
      </c>
      <c r="AQ6" s="32">
        <v>329.6</v>
      </c>
      <c r="AR6" s="61">
        <f t="shared" si="8"/>
        <v>0.74817961165048541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88.6</v>
      </c>
      <c r="AY6" s="95">
        <v>509</v>
      </c>
      <c r="AZ6" s="60">
        <f>AX6/AY6</f>
        <v>0.17406679764243613</v>
      </c>
      <c r="BA6" s="52">
        <f>IF(AND(AZ6&gt;=0.95,AZ6&lt;=1.05),1,IF(OR(AND(AZ6&gt;=0.85,AZ6&lt;0.95),AND(AZ6&gt;1.05,AZ6&lt;=1.15)),0.5,0))</f>
        <v>0</v>
      </c>
      <c r="BB6" s="90"/>
      <c r="BC6" s="32">
        <v>329.6</v>
      </c>
      <c r="BD6" s="90"/>
      <c r="BE6" s="90"/>
      <c r="BF6" s="42">
        <f t="shared" si="12"/>
        <v>0</v>
      </c>
      <c r="BG6" s="52">
        <f t="shared" si="13"/>
        <v>0</v>
      </c>
      <c r="BH6" s="95">
        <v>509</v>
      </c>
      <c r="BI6" s="95">
        <v>474.7</v>
      </c>
      <c r="BJ6" s="95">
        <v>369.4</v>
      </c>
      <c r="BK6" s="95">
        <v>330.3</v>
      </c>
      <c r="BL6" s="61">
        <f t="shared" si="14"/>
        <v>0.95876072073103713</v>
      </c>
      <c r="BM6" s="52">
        <f t="shared" si="15"/>
        <v>0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83.075000000000003</v>
      </c>
      <c r="CK6" s="97">
        <v>97.088999999999999</v>
      </c>
      <c r="CL6" s="60">
        <f t="shared" si="36"/>
        <v>0.8556582105078846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98">
        <v>2.1</v>
      </c>
      <c r="CX6" s="96">
        <v>0</v>
      </c>
      <c r="CY6" s="42">
        <v>0</v>
      </c>
      <c r="CZ6" s="52">
        <v>0</v>
      </c>
      <c r="DA6" s="99">
        <v>0</v>
      </c>
      <c r="DB6" s="99">
        <v>0</v>
      </c>
      <c r="DC6" s="42">
        <v>0</v>
      </c>
      <c r="DD6" s="52">
        <f>IF(AND(DC6&gt;=0.98,DC6&lt;=1.02),1,0)</f>
        <v>0</v>
      </c>
      <c r="DE6" s="90">
        <v>0</v>
      </c>
      <c r="DF6" s="52">
        <v>1</v>
      </c>
      <c r="DG6" s="99">
        <v>34.700000000000003</v>
      </c>
      <c r="DH6" s="99">
        <v>34.5</v>
      </c>
      <c r="DI6" s="42">
        <f>DG6/DH6</f>
        <v>1.0057971014492755</v>
      </c>
      <c r="DJ6" s="52">
        <f>IF(AND(DI6&gt;=0.98,DI6&lt;=1.02),1,0)</f>
        <v>1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10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865.2</v>
      </c>
      <c r="W7" s="23">
        <v>1018</v>
      </c>
      <c r="X7" s="60">
        <f t="shared" si="3"/>
        <v>0.84990176817288809</v>
      </c>
      <c r="Y7" s="42" t="s">
        <v>77</v>
      </c>
      <c r="Z7" s="52">
        <f t="shared" si="4"/>
        <v>1</v>
      </c>
      <c r="AA7" s="65">
        <v>150.30000000000001</v>
      </c>
      <c r="AB7" s="65">
        <v>634.79999999999995</v>
      </c>
      <c r="AC7" s="68">
        <f t="shared" si="5"/>
        <v>0.23676748582230628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225.8</v>
      </c>
      <c r="AQ7" s="32">
        <v>289.60000000000002</v>
      </c>
      <c r="AR7" s="61">
        <f>AP7/AQ7</f>
        <v>0.77969613259668502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84.3</v>
      </c>
      <c r="AY7" s="95">
        <v>361.6</v>
      </c>
      <c r="AZ7" s="60">
        <f>AX7/AY7</f>
        <v>0.23313053097345129</v>
      </c>
      <c r="BA7" s="52">
        <f t="shared" si="11"/>
        <v>0</v>
      </c>
      <c r="BB7" s="90"/>
      <c r="BC7" s="32">
        <v>289.60000000000002</v>
      </c>
      <c r="BD7" s="90"/>
      <c r="BE7" s="90"/>
      <c r="BF7" s="42">
        <f t="shared" si="12"/>
        <v>0</v>
      </c>
      <c r="BG7" s="52">
        <f t="shared" si="13"/>
        <v>0</v>
      </c>
      <c r="BH7" s="95">
        <v>361.6</v>
      </c>
      <c r="BI7" s="95">
        <v>425.9</v>
      </c>
      <c r="BJ7" s="95">
        <v>474.3</v>
      </c>
      <c r="BK7" s="95">
        <v>379</v>
      </c>
      <c r="BL7" s="61">
        <f t="shared" si="14"/>
        <v>0.67843284776463009</v>
      </c>
      <c r="BM7" s="52">
        <f t="shared" si="15"/>
        <v>0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109.627</v>
      </c>
      <c r="CK7" s="97">
        <v>17.509</v>
      </c>
      <c r="CL7" s="60">
        <f t="shared" si="36"/>
        <v>6.2611799645896395</v>
      </c>
      <c r="CM7" s="52">
        <f t="shared" si="37"/>
        <v>0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8.8000000000000007</v>
      </c>
      <c r="CX7" s="96">
        <v>0</v>
      </c>
      <c r="CY7" s="42">
        <v>0</v>
      </c>
      <c r="CZ7" s="52">
        <f t="shared" si="38"/>
        <v>0</v>
      </c>
      <c r="DA7" s="99">
        <v>0</v>
      </c>
      <c r="DB7" s="99">
        <v>0</v>
      </c>
      <c r="DC7" s="42" t="e">
        <f>DA7/DB7</f>
        <v>#DIV/0!</v>
      </c>
      <c r="DD7" s="52" t="e">
        <f>IF(AND(DC7&gt;=0.98,DC7&lt;=1.02),1,0)</f>
        <v>#DIV/0!</v>
      </c>
      <c r="DE7" s="90">
        <v>0</v>
      </c>
      <c r="DF7" s="52">
        <v>0</v>
      </c>
      <c r="DG7" s="99">
        <v>1</v>
      </c>
      <c r="DH7" s="99">
        <v>1</v>
      </c>
      <c r="DI7" s="42">
        <f>DG7/DH7</f>
        <v>1</v>
      </c>
      <c r="DJ7" s="52">
        <f>IF(AND(DI7&gt;=0.98,DI7&lt;=1.02),1,0)</f>
        <v>1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1139</v>
      </c>
      <c r="W8" s="23">
        <v>1311</v>
      </c>
      <c r="X8" s="61">
        <f t="shared" si="3"/>
        <v>0.86880244088482073</v>
      </c>
      <c r="Y8" s="42" t="s">
        <v>77</v>
      </c>
      <c r="Z8" s="52">
        <f t="shared" si="4"/>
        <v>1</v>
      </c>
      <c r="AA8" s="65">
        <v>182.2</v>
      </c>
      <c r="AB8" s="65">
        <v>799.5</v>
      </c>
      <c r="AC8" s="69">
        <f t="shared" si="5"/>
        <v>0.22789243277048155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316.7</v>
      </c>
      <c r="AQ8" s="32">
        <v>400.6</v>
      </c>
      <c r="AR8" s="61">
        <f t="shared" si="8"/>
        <v>0.79056415376934586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180.9</v>
      </c>
      <c r="AY8" s="95">
        <v>840.3</v>
      </c>
      <c r="AZ8" s="61">
        <f>AX8/AY8</f>
        <v>0.21528025705105322</v>
      </c>
      <c r="BA8" s="63">
        <f t="shared" si="11"/>
        <v>0</v>
      </c>
      <c r="BB8" s="102"/>
      <c r="BC8" s="32">
        <v>400.6</v>
      </c>
      <c r="BD8" s="100"/>
      <c r="BE8" s="90"/>
      <c r="BF8" s="42">
        <f t="shared" si="12"/>
        <v>0</v>
      </c>
      <c r="BG8" s="52">
        <f t="shared" si="13"/>
        <v>0</v>
      </c>
      <c r="BH8" s="95">
        <v>840.3</v>
      </c>
      <c r="BI8" s="95">
        <v>666</v>
      </c>
      <c r="BJ8" s="95">
        <v>786.7</v>
      </c>
      <c r="BK8" s="95">
        <v>911.2</v>
      </c>
      <c r="BL8" s="61">
        <f t="shared" si="14"/>
        <v>1.4613851680586138</v>
      </c>
      <c r="BM8" s="52">
        <f t="shared" si="15"/>
        <v>1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1866.9390000000001</v>
      </c>
      <c r="CK8" s="97">
        <v>366.57900000000001</v>
      </c>
      <c r="CL8" s="60">
        <f t="shared" si="36"/>
        <v>5.0928694769749496</v>
      </c>
      <c r="CM8" s="52">
        <f t="shared" si="37"/>
        <v>0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0</v>
      </c>
      <c r="CT8" s="23">
        <v>0</v>
      </c>
      <c r="CU8" s="42">
        <f t="shared" si="22"/>
        <v>3</v>
      </c>
      <c r="CV8" s="52">
        <f t="shared" si="23"/>
        <v>0</v>
      </c>
      <c r="CW8" s="98">
        <v>7.1</v>
      </c>
      <c r="CX8" s="95">
        <v>10</v>
      </c>
      <c r="CY8" s="42">
        <f>CW8/CX8</f>
        <v>0.71</v>
      </c>
      <c r="CZ8" s="52">
        <f t="shared" si="38"/>
        <v>0</v>
      </c>
      <c r="DA8" s="99">
        <v>1.8</v>
      </c>
      <c r="DB8" s="99">
        <v>0</v>
      </c>
      <c r="DC8" s="42">
        <v>0</v>
      </c>
      <c r="DD8" s="52">
        <v>0</v>
      </c>
      <c r="DE8" s="90">
        <v>0</v>
      </c>
      <c r="DF8" s="52">
        <v>1</v>
      </c>
      <c r="DG8" s="99">
        <v>1.5</v>
      </c>
      <c r="DH8" s="99">
        <v>1.5</v>
      </c>
      <c r="DI8" s="42">
        <f t="shared" si="24"/>
        <v>1</v>
      </c>
      <c r="DJ8" s="52">
        <f t="shared" si="25"/>
        <v>1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>
        <f t="shared" si="41"/>
        <v>9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1017.7</v>
      </c>
      <c r="W9" s="23">
        <v>1321</v>
      </c>
      <c r="X9" s="60">
        <f t="shared" si="3"/>
        <v>0.7704012112036337</v>
      </c>
      <c r="Y9" s="42" t="s">
        <v>77</v>
      </c>
      <c r="Z9" s="52">
        <f t="shared" si="4"/>
        <v>1</v>
      </c>
      <c r="AA9" s="65">
        <v>182.6</v>
      </c>
      <c r="AB9" s="65">
        <v>767.4</v>
      </c>
      <c r="AC9" s="68">
        <f t="shared" si="5"/>
        <v>0.23794631222309096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446.6</v>
      </c>
      <c r="AQ9" s="94">
        <v>521.1</v>
      </c>
      <c r="AR9" s="61">
        <f>AP9/AQ9</f>
        <v>0.85703319900211095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218.5</v>
      </c>
      <c r="AY9" s="95">
        <v>807.8</v>
      </c>
      <c r="AZ9" s="60">
        <f>AX8/AY8</f>
        <v>0.21528025705105322</v>
      </c>
      <c r="BA9" s="52">
        <f t="shared" si="11"/>
        <v>0</v>
      </c>
      <c r="BB9" s="90"/>
      <c r="BC9" s="32">
        <v>521.1</v>
      </c>
      <c r="BD9" s="90"/>
      <c r="BE9" s="90"/>
      <c r="BF9" s="42">
        <f t="shared" si="12"/>
        <v>0</v>
      </c>
      <c r="BG9" s="52">
        <f t="shared" si="13"/>
        <v>0</v>
      </c>
      <c r="BH9" s="95">
        <v>807.8</v>
      </c>
      <c r="BI9" s="95">
        <v>806.4</v>
      </c>
      <c r="BJ9" s="95">
        <v>699</v>
      </c>
      <c r="BK9" s="95">
        <v>901.6</v>
      </c>
      <c r="BL9" s="61">
        <f t="shared" si="14"/>
        <v>1.292081942457479</v>
      </c>
      <c r="BM9" s="52">
        <f t="shared" si="15"/>
        <v>1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59.243000000000002</v>
      </c>
      <c r="CK9" s="97">
        <v>88.597999999999999</v>
      </c>
      <c r="CL9" s="60">
        <f t="shared" si="36"/>
        <v>0.66867197905144593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1</v>
      </c>
      <c r="CR9" s="23">
        <v>1</v>
      </c>
      <c r="CS9" s="23">
        <v>0</v>
      </c>
      <c r="CT9" s="23">
        <v>0</v>
      </c>
      <c r="CU9" s="42">
        <f t="shared" si="22"/>
        <v>2</v>
      </c>
      <c r="CV9" s="52">
        <f t="shared" si="23"/>
        <v>0</v>
      </c>
      <c r="CW9" s="98">
        <v>71.5</v>
      </c>
      <c r="CX9" s="96">
        <v>70</v>
      </c>
      <c r="CY9" s="42">
        <v>0</v>
      </c>
      <c r="CZ9" s="52">
        <f t="shared" si="38"/>
        <v>0</v>
      </c>
      <c r="DA9" s="99">
        <v>3.9</v>
      </c>
      <c r="DB9" s="99">
        <v>37.1</v>
      </c>
      <c r="DC9" s="42">
        <f t="shared" si="39"/>
        <v>0.10512129380053908</v>
      </c>
      <c r="DD9" s="52">
        <f t="shared" ref="DD9:DD14" si="43">IF(AND(DC9&gt;=0.98,DC9&lt;=1.02),1,0)</f>
        <v>0</v>
      </c>
      <c r="DE9" s="90">
        <v>0</v>
      </c>
      <c r="DF9" s="52">
        <v>0</v>
      </c>
      <c r="DG9" s="99">
        <v>52</v>
      </c>
      <c r="DH9" s="99">
        <v>76.900000000000006</v>
      </c>
      <c r="DI9" s="42">
        <f>DG9/DH9</f>
        <v>0.67620286085825743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>
        <f t="shared" si="41"/>
        <v>8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890.5</v>
      </c>
      <c r="W10" s="23">
        <v>1026</v>
      </c>
      <c r="X10" s="60">
        <f t="shared" si="3"/>
        <v>0.86793372319688111</v>
      </c>
      <c r="Y10" s="42" t="s">
        <v>77</v>
      </c>
      <c r="Z10" s="52">
        <f t="shared" si="4"/>
        <v>1</v>
      </c>
      <c r="AA10" s="65">
        <v>193.4</v>
      </c>
      <c r="AB10" s="65">
        <v>651.20000000000005</v>
      </c>
      <c r="AC10" s="68">
        <f t="shared" si="5"/>
        <v>0.29699017199017197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249.8</v>
      </c>
      <c r="AQ10" s="94">
        <v>320.39999999999998</v>
      </c>
      <c r="AR10" s="61">
        <f t="shared" si="8"/>
        <v>0.77965043695380787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73.8</v>
      </c>
      <c r="AY10" s="95">
        <v>411.4</v>
      </c>
      <c r="AZ10" s="60">
        <f>AX9/AY9</f>
        <v>0.27048774449121071</v>
      </c>
      <c r="BA10" s="52">
        <f t="shared" si="11"/>
        <v>0</v>
      </c>
      <c r="BB10" s="90"/>
      <c r="BC10" s="32">
        <v>320.39999999999998</v>
      </c>
      <c r="BD10" s="90"/>
      <c r="BE10" s="90"/>
      <c r="BF10" s="42">
        <f t="shared" si="12"/>
        <v>0</v>
      </c>
      <c r="BG10" s="52">
        <f t="shared" si="13"/>
        <v>0</v>
      </c>
      <c r="BH10" s="95">
        <v>411.4</v>
      </c>
      <c r="BI10" s="95">
        <v>430.1</v>
      </c>
      <c r="BJ10" s="95">
        <v>307.60000000000002</v>
      </c>
      <c r="BK10" s="95">
        <v>389.3</v>
      </c>
      <c r="BL10" s="61">
        <f t="shared" si="14"/>
        <v>1.2105783909085768</v>
      </c>
      <c r="BM10" s="52">
        <f t="shared" si="15"/>
        <v>1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96.215000000000003</v>
      </c>
      <c r="CK10" s="97">
        <v>104.208</v>
      </c>
      <c r="CL10" s="60">
        <f t="shared" si="36"/>
        <v>0.92329763549823429</v>
      </c>
      <c r="CM10" s="52">
        <f t="shared" si="37"/>
        <v>1</v>
      </c>
      <c r="CN10" s="48"/>
      <c r="CO10" s="52">
        <f t="shared" si="21"/>
        <v>0</v>
      </c>
      <c r="CP10" s="23">
        <v>0</v>
      </c>
      <c r="CQ10" s="23">
        <v>2</v>
      </c>
      <c r="CR10" s="23">
        <v>2</v>
      </c>
      <c r="CS10" s="23">
        <v>0</v>
      </c>
      <c r="CT10" s="23">
        <v>0</v>
      </c>
      <c r="CU10" s="42">
        <f t="shared" si="22"/>
        <v>4</v>
      </c>
      <c r="CV10" s="52">
        <f t="shared" si="23"/>
        <v>0</v>
      </c>
      <c r="CW10" s="98">
        <v>4.3</v>
      </c>
      <c r="CX10" s="96">
        <v>0.2</v>
      </c>
      <c r="CY10" s="42">
        <f>CW10/CX10</f>
        <v>21.499999999999996</v>
      </c>
      <c r="CZ10" s="52">
        <f t="shared" si="38"/>
        <v>0</v>
      </c>
      <c r="DA10" s="99">
        <v>14.8</v>
      </c>
      <c r="DB10" s="99">
        <v>0</v>
      </c>
      <c r="DC10" s="42" t="e">
        <f t="shared" si="39"/>
        <v>#DIV/0!</v>
      </c>
      <c r="DD10" s="52" t="e">
        <f t="shared" si="43"/>
        <v>#DIV/0!</v>
      </c>
      <c r="DE10" s="90">
        <v>0</v>
      </c>
      <c r="DF10" s="52">
        <v>0</v>
      </c>
      <c r="DG10" s="99">
        <v>4.9000000000000004</v>
      </c>
      <c r="DH10" s="99">
        <v>4.8</v>
      </c>
      <c r="DI10" s="42">
        <f t="shared" si="24"/>
        <v>1.0208333333333335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 t="e">
        <f t="shared" si="41"/>
        <v>#DIV/0!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1003.7</v>
      </c>
      <c r="W11" s="23">
        <v>1395</v>
      </c>
      <c r="X11" s="60">
        <f t="shared" si="3"/>
        <v>0.71949820788530472</v>
      </c>
      <c r="Y11" s="42" t="s">
        <v>77</v>
      </c>
      <c r="Z11" s="52">
        <f t="shared" si="4"/>
        <v>1</v>
      </c>
      <c r="AA11" s="65">
        <v>178.3</v>
      </c>
      <c r="AB11" s="65">
        <v>717.8</v>
      </c>
      <c r="AC11" s="68">
        <f t="shared" si="5"/>
        <v>0.248397882418501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430.9</v>
      </c>
      <c r="AQ11" s="32">
        <v>629.4</v>
      </c>
      <c r="AR11" s="61">
        <f t="shared" si="8"/>
        <v>0.68462027327613595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181</v>
      </c>
      <c r="AY11" s="95">
        <v>723.6</v>
      </c>
      <c r="AZ11" s="60">
        <f>AX11/AY11</f>
        <v>0.2501381978993919</v>
      </c>
      <c r="BA11" s="52">
        <f t="shared" si="11"/>
        <v>0</v>
      </c>
      <c r="BB11" s="90"/>
      <c r="BC11" s="32">
        <v>629.4</v>
      </c>
      <c r="BD11" s="90"/>
      <c r="BE11" s="90"/>
      <c r="BF11" s="42">
        <f t="shared" si="12"/>
        <v>0</v>
      </c>
      <c r="BG11" s="52">
        <f t="shared" si="13"/>
        <v>0</v>
      </c>
      <c r="BH11" s="95">
        <v>723.6</v>
      </c>
      <c r="BI11" s="95">
        <v>967.4</v>
      </c>
      <c r="BJ11" s="95">
        <v>680.7</v>
      </c>
      <c r="BK11" s="95">
        <v>758.2</v>
      </c>
      <c r="BL11" s="61">
        <f t="shared" si="14"/>
        <v>0.83314483178503307</v>
      </c>
      <c r="BM11" s="52">
        <f t="shared" si="15"/>
        <v>0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173.608</v>
      </c>
      <c r="CK11" s="97">
        <v>208.82499999999999</v>
      </c>
      <c r="CL11" s="60">
        <f t="shared" si="36"/>
        <v>0.83135639889859936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0</v>
      </c>
      <c r="CT11" s="23">
        <v>0</v>
      </c>
      <c r="CU11" s="42">
        <f t="shared" si="22"/>
        <v>3</v>
      </c>
      <c r="CV11" s="52">
        <f t="shared" si="23"/>
        <v>0</v>
      </c>
      <c r="CW11" s="98">
        <v>19.100000000000001</v>
      </c>
      <c r="CX11" s="96">
        <v>0</v>
      </c>
      <c r="CY11" s="42">
        <v>0</v>
      </c>
      <c r="CZ11" s="52">
        <f t="shared" si="38"/>
        <v>0</v>
      </c>
      <c r="DA11" s="99">
        <v>0</v>
      </c>
      <c r="DB11" s="99">
        <v>0</v>
      </c>
      <c r="DC11" s="42" t="e">
        <f t="shared" si="39"/>
        <v>#DIV/0!</v>
      </c>
      <c r="DD11" s="52" t="e">
        <f t="shared" si="43"/>
        <v>#DIV/0!</v>
      </c>
      <c r="DE11" s="90">
        <v>0</v>
      </c>
      <c r="DF11" s="52">
        <v>0</v>
      </c>
      <c r="DG11" s="99">
        <v>22</v>
      </c>
      <c r="DH11" s="99">
        <v>20.8</v>
      </c>
      <c r="DI11" s="42">
        <f t="shared" si="24"/>
        <v>1.0576923076923077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 t="e">
        <f t="shared" si="41"/>
        <v>#DIV/0!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975.6</v>
      </c>
      <c r="W12" s="23">
        <v>1456</v>
      </c>
      <c r="X12" s="60">
        <f t="shared" si="3"/>
        <v>0.67005494505494512</v>
      </c>
      <c r="Y12" s="42" t="s">
        <v>77</v>
      </c>
      <c r="Z12" s="52">
        <f t="shared" si="4"/>
        <v>1</v>
      </c>
      <c r="AA12" s="65">
        <v>199.4</v>
      </c>
      <c r="AB12" s="65">
        <v>859.6</v>
      </c>
      <c r="AC12" s="68">
        <f t="shared" si="5"/>
        <v>0.23196835737552349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553</v>
      </c>
      <c r="AQ12" s="94">
        <v>627.9</v>
      </c>
      <c r="AR12" s="61">
        <f t="shared" si="8"/>
        <v>0.88071348940914163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158.19999999999999</v>
      </c>
      <c r="AY12" s="95">
        <v>885.4</v>
      </c>
      <c r="AZ12" s="60">
        <f>AX12/AY12</f>
        <v>0.17867630449514343</v>
      </c>
      <c r="BA12" s="52">
        <f t="shared" si="11"/>
        <v>0</v>
      </c>
      <c r="BB12" s="90"/>
      <c r="BC12" s="32">
        <v>627.9</v>
      </c>
      <c r="BD12" s="90"/>
      <c r="BE12" s="90"/>
      <c r="BF12" s="42">
        <f t="shared" si="12"/>
        <v>0</v>
      </c>
      <c r="BG12" s="52">
        <f t="shared" si="13"/>
        <v>0</v>
      </c>
      <c r="BH12" s="95">
        <v>885.4</v>
      </c>
      <c r="BI12" s="95">
        <v>835.2</v>
      </c>
      <c r="BJ12" s="95">
        <v>675.6</v>
      </c>
      <c r="BK12" s="95">
        <v>750.7</v>
      </c>
      <c r="BL12" s="61">
        <f t="shared" si="14"/>
        <v>1.1779471532612418</v>
      </c>
      <c r="BM12" s="52">
        <f t="shared" si="15"/>
        <v>1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170.96</v>
      </c>
      <c r="CK12" s="97">
        <v>178.774</v>
      </c>
      <c r="CL12" s="60">
        <f t="shared" si="36"/>
        <v>0.95629118328168528</v>
      </c>
      <c r="CM12" s="52">
        <f t="shared" si="37"/>
        <v>1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0</v>
      </c>
      <c r="CT12" s="23">
        <v>0</v>
      </c>
      <c r="CU12" s="42">
        <f t="shared" si="22"/>
        <v>3</v>
      </c>
      <c r="CV12" s="52">
        <f t="shared" si="23"/>
        <v>0</v>
      </c>
      <c r="CW12" s="98">
        <v>12.9</v>
      </c>
      <c r="CX12" s="96">
        <v>11.5</v>
      </c>
      <c r="CY12" s="42">
        <f>CW12/CX12</f>
        <v>1.1217391304347826</v>
      </c>
      <c r="CZ12" s="52">
        <f t="shared" si="38"/>
        <v>0</v>
      </c>
      <c r="DA12" s="99">
        <v>0</v>
      </c>
      <c r="DB12" s="99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99">
        <v>20.2</v>
      </c>
      <c r="DH12" s="99">
        <v>20.2</v>
      </c>
      <c r="DI12" s="42">
        <f>DG12/DH12</f>
        <v>1</v>
      </c>
      <c r="DJ12" s="52">
        <f>IF(AND(DI12&gt;=0.98,DI12&lt;=1.02),1,0)</f>
        <v>1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781.7</v>
      </c>
      <c r="W13" s="23">
        <v>1018</v>
      </c>
      <c r="X13" s="60">
        <f t="shared" si="3"/>
        <v>0.76787819253438117</v>
      </c>
      <c r="Y13" s="42" t="s">
        <v>77</v>
      </c>
      <c r="Z13" s="52">
        <f t="shared" si="4"/>
        <v>1</v>
      </c>
      <c r="AA13" s="65">
        <v>154.4</v>
      </c>
      <c r="AB13" s="65">
        <v>626.20000000000005</v>
      </c>
      <c r="AC13" s="68">
        <f t="shared" si="5"/>
        <v>0.24656659214308527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270.89999999999998</v>
      </c>
      <c r="AQ13" s="32">
        <v>343.5</v>
      </c>
      <c r="AR13" s="61">
        <f t="shared" si="8"/>
        <v>0.78864628820960692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113.5</v>
      </c>
      <c r="AY13" s="95">
        <v>519.6</v>
      </c>
      <c r="AZ13" s="60">
        <f>AX13/AY13</f>
        <v>0.21843725943033102</v>
      </c>
      <c r="BA13" s="52">
        <f t="shared" si="11"/>
        <v>0</v>
      </c>
      <c r="BB13" s="90"/>
      <c r="BC13" s="32">
        <v>343.5</v>
      </c>
      <c r="BD13" s="90"/>
      <c r="BE13" s="90"/>
      <c r="BF13" s="42">
        <f t="shared" si="12"/>
        <v>0</v>
      </c>
      <c r="BG13" s="52">
        <f t="shared" si="13"/>
        <v>0</v>
      </c>
      <c r="BH13" s="95">
        <v>519.6</v>
      </c>
      <c r="BI13" s="95">
        <v>766.8</v>
      </c>
      <c r="BJ13" s="95">
        <v>372.9</v>
      </c>
      <c r="BK13" s="95">
        <v>362.4</v>
      </c>
      <c r="BL13" s="61">
        <f t="shared" si="14"/>
        <v>0.65854103795023655</v>
      </c>
      <c r="BM13" s="52">
        <f t="shared" si="15"/>
        <v>0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34.591999999999999</v>
      </c>
      <c r="CK13" s="97">
        <v>46.997</v>
      </c>
      <c r="CL13" s="60">
        <f t="shared" si="36"/>
        <v>0.73604698172223759</v>
      </c>
      <c r="CM13" s="52">
        <f t="shared" si="37"/>
        <v>1</v>
      </c>
      <c r="CN13" s="48"/>
      <c r="CO13" s="52">
        <f t="shared" si="21"/>
        <v>0</v>
      </c>
      <c r="CP13" s="23">
        <v>0</v>
      </c>
      <c r="CQ13" s="23">
        <v>0</v>
      </c>
      <c r="CR13" s="23">
        <v>2</v>
      </c>
      <c r="CS13" s="23">
        <v>2</v>
      </c>
      <c r="CT13" s="23">
        <v>2</v>
      </c>
      <c r="CU13" s="42">
        <f>CP13+CQ13+CR13+CS13+CT13</f>
        <v>6</v>
      </c>
      <c r="CV13" s="52">
        <f t="shared" si="23"/>
        <v>1</v>
      </c>
      <c r="CW13" s="98">
        <v>10.5</v>
      </c>
      <c r="CX13" s="96">
        <v>0</v>
      </c>
      <c r="CY13" s="42">
        <v>0</v>
      </c>
      <c r="CZ13" s="52">
        <f t="shared" si="38"/>
        <v>0</v>
      </c>
      <c r="DA13" s="99">
        <v>0</v>
      </c>
      <c r="DB13" s="99">
        <v>0</v>
      </c>
      <c r="DC13" s="42" t="e">
        <f>DA13/DB13</f>
        <v>#DIV/0!</v>
      </c>
      <c r="DD13" s="52" t="e">
        <f>IF(AND(DC13&gt;=0.98,DC13&lt;=1.02),1,0)</f>
        <v>#DIV/0!</v>
      </c>
      <c r="DE13" s="90">
        <v>0</v>
      </c>
      <c r="DF13" s="52">
        <v>0</v>
      </c>
      <c r="DG13" s="99">
        <v>56.7</v>
      </c>
      <c r="DH13" s="99">
        <v>56.8</v>
      </c>
      <c r="DI13" s="42">
        <f>DG13/DH13</f>
        <v>0.99823943661971837</v>
      </c>
      <c r="DJ13" s="52">
        <f>IF(AND(DI13&gt;=0.98,DI13&lt;=1.02),1,0)</f>
        <v>1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 t="e">
        <f t="shared" si="41"/>
        <v>#DIV/0!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1007.6</v>
      </c>
      <c r="W14" s="23">
        <v>1170</v>
      </c>
      <c r="X14" s="58">
        <f t="shared" si="3"/>
        <v>0.86119658119658127</v>
      </c>
      <c r="Y14" s="42" t="s">
        <v>77</v>
      </c>
      <c r="Z14" s="52">
        <f t="shared" si="4"/>
        <v>1</v>
      </c>
      <c r="AA14" s="65">
        <v>166.8</v>
      </c>
      <c r="AB14" s="65">
        <v>729.9</v>
      </c>
      <c r="AC14" s="68">
        <f t="shared" si="5"/>
        <v>0.22852445540485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208.9</v>
      </c>
      <c r="AQ14" s="32">
        <v>278.8</v>
      </c>
      <c r="AR14" s="58">
        <f t="shared" si="8"/>
        <v>0.74928263988522237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89.2</v>
      </c>
      <c r="AY14" s="95">
        <v>419.2</v>
      </c>
      <c r="AZ14" s="58">
        <f>AX14/AY14</f>
        <v>0.21278625954198474</v>
      </c>
      <c r="BA14" s="52">
        <f t="shared" si="11"/>
        <v>0</v>
      </c>
      <c r="BB14" s="90"/>
      <c r="BC14" s="32">
        <v>278.8</v>
      </c>
      <c r="BD14" s="90"/>
      <c r="BE14" s="90"/>
      <c r="BF14" s="42">
        <f t="shared" si="12"/>
        <v>0</v>
      </c>
      <c r="BG14" s="52">
        <f t="shared" si="13"/>
        <v>0</v>
      </c>
      <c r="BH14" s="95">
        <v>419.2</v>
      </c>
      <c r="BI14" s="95">
        <v>574.29999999999995</v>
      </c>
      <c r="BJ14" s="95">
        <v>386.3</v>
      </c>
      <c r="BK14" s="95">
        <v>455</v>
      </c>
      <c r="BL14" s="61">
        <f t="shared" si="14"/>
        <v>0.85974398528316776</v>
      </c>
      <c r="BM14" s="52">
        <f t="shared" si="15"/>
        <v>0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30.555</v>
      </c>
      <c r="CK14" s="97">
        <v>57.545999999999999</v>
      </c>
      <c r="CL14" s="60">
        <f t="shared" si="36"/>
        <v>0.5309665311229278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0</v>
      </c>
      <c r="CT14" s="23">
        <v>0</v>
      </c>
      <c r="CU14" s="42">
        <f>CP14+CQ14+CR14+CS14+CT14</f>
        <v>3</v>
      </c>
      <c r="CV14" s="52">
        <f t="shared" si="23"/>
        <v>0</v>
      </c>
      <c r="CW14" s="98">
        <v>1.3</v>
      </c>
      <c r="CX14" s="96">
        <v>0</v>
      </c>
      <c r="CY14" s="42">
        <v>0</v>
      </c>
      <c r="CZ14" s="52">
        <f t="shared" si="38"/>
        <v>0</v>
      </c>
      <c r="DA14" s="99">
        <v>0</v>
      </c>
      <c r="DB14" s="99">
        <v>0</v>
      </c>
      <c r="DC14" s="42" t="e">
        <f t="shared" si="39"/>
        <v>#DIV/0!</v>
      </c>
      <c r="DD14" s="52" t="e">
        <f t="shared" si="43"/>
        <v>#DIV/0!</v>
      </c>
      <c r="DE14" s="90">
        <v>0</v>
      </c>
      <c r="DF14" s="52">
        <v>1</v>
      </c>
      <c r="DG14" s="99">
        <v>42</v>
      </c>
      <c r="DH14" s="99">
        <v>42</v>
      </c>
      <c r="DI14" s="42">
        <f>DG14/DH14</f>
        <v>1</v>
      </c>
      <c r="DJ14" s="52">
        <f>IF(AND(DI14&gt;=0.98,DI14&lt;=1.02),1,0)</f>
        <v>1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 t="e">
        <f t="shared" si="41"/>
        <v>#DIV/0!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2683.7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474.7</v>
      </c>
      <c r="AB15" s="65">
        <v>1765.4</v>
      </c>
      <c r="AC15" s="68">
        <f t="shared" si="5"/>
        <v>0.26889090291152146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1127.7</v>
      </c>
      <c r="AQ15" s="32">
        <v>1596.3</v>
      </c>
      <c r="AR15" s="61">
        <f>AP15/AQ15</f>
        <v>0.70644615673745537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1654.8</v>
      </c>
      <c r="AY15" s="95">
        <v>9266.6</v>
      </c>
      <c r="AZ15" s="61">
        <f>AX15/AY15</f>
        <v>0.17857682429369995</v>
      </c>
      <c r="BA15" s="52">
        <f t="shared" si="11"/>
        <v>0</v>
      </c>
      <c r="BB15" s="90"/>
      <c r="BC15" s="32">
        <v>1596.3</v>
      </c>
      <c r="BD15" s="90"/>
      <c r="BE15" s="90"/>
      <c r="BF15" s="42">
        <f t="shared" si="12"/>
        <v>0</v>
      </c>
      <c r="BG15" s="52">
        <f t="shared" si="13"/>
        <v>0</v>
      </c>
      <c r="BH15" s="95">
        <v>9566.6</v>
      </c>
      <c r="BI15" s="95">
        <v>0</v>
      </c>
      <c r="BJ15" s="95">
        <v>8904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0</v>
      </c>
      <c r="BW15" s="52">
        <f t="shared" si="17"/>
        <v>0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5057.7879999999996</v>
      </c>
      <c r="CK15" s="97">
        <v>3751.6480000000001</v>
      </c>
      <c r="CL15" s="60">
        <f t="shared" si="36"/>
        <v>1.3481509992408667</v>
      </c>
      <c r="CM15" s="52">
        <f t="shared" si="37"/>
        <v>0</v>
      </c>
      <c r="CN15" s="48"/>
      <c r="CO15" s="52">
        <f t="shared" si="21"/>
        <v>0</v>
      </c>
      <c r="CP15" s="23">
        <v>1</v>
      </c>
      <c r="CQ15" s="23">
        <v>1</v>
      </c>
      <c r="CR15" s="23">
        <v>0</v>
      </c>
      <c r="CS15" s="23">
        <v>0</v>
      </c>
      <c r="CT15" s="23">
        <v>0</v>
      </c>
      <c r="CU15" s="42">
        <f t="shared" si="22"/>
        <v>2</v>
      </c>
      <c r="CV15" s="52">
        <f t="shared" si="23"/>
        <v>0</v>
      </c>
      <c r="CW15" s="98">
        <v>166</v>
      </c>
      <c r="CX15" s="96">
        <v>270</v>
      </c>
      <c r="CY15" s="42">
        <f>CW15/CX15</f>
        <v>0.61481481481481481</v>
      </c>
      <c r="CZ15" s="52">
        <f t="shared" si="38"/>
        <v>0</v>
      </c>
      <c r="DA15" s="99">
        <v>0</v>
      </c>
      <c r="DB15" s="99">
        <v>0</v>
      </c>
      <c r="DC15" s="42">
        <v>0</v>
      </c>
      <c r="DD15" s="52">
        <v>0</v>
      </c>
      <c r="DE15" s="90">
        <v>3</v>
      </c>
      <c r="DF15" s="52">
        <v>1</v>
      </c>
      <c r="DG15" s="99">
        <v>967.6</v>
      </c>
      <c r="DH15" s="99">
        <v>966.9</v>
      </c>
      <c r="DI15" s="42">
        <f t="shared" si="24"/>
        <v>1.0007239631813012</v>
      </c>
      <c r="DJ15" s="52">
        <f t="shared" si="25"/>
        <v>1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 xr:uid="{00000000-0000-0000-0000-000000000000}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 xr:uid="{00000000-0000-0000-0000-000000000000}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 xr:uid="{00000000-0000-0000-0000-000000000000}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E2:DF2"/>
    <mergeCell ref="DO2:DP2"/>
    <mergeCell ref="EC2:ED2"/>
    <mergeCell ref="DG2:DJ2"/>
    <mergeCell ref="DY2:DZ2"/>
    <mergeCell ref="DU2:DV2"/>
    <mergeCell ref="DS2:DT2"/>
    <mergeCell ref="DM2:DN2"/>
    <mergeCell ref="DQ2:DR2"/>
    <mergeCell ref="A2:A3"/>
    <mergeCell ref="B2:I2"/>
    <mergeCell ref="Q2:U2"/>
    <mergeCell ref="J2:P2"/>
    <mergeCell ref="DA2:DD2"/>
    <mergeCell ref="CW2:CZ2"/>
    <mergeCell ref="CD2:CI2"/>
    <mergeCell ref="AT2:AW2"/>
    <mergeCell ref="AA2:AE2"/>
    <mergeCell ref="AF2:AJ2"/>
    <mergeCell ref="V2:Z2"/>
    <mergeCell ref="AK2:AO2"/>
    <mergeCell ref="AP2:AS2"/>
    <mergeCell ref="CN2:CO2"/>
    <mergeCell ref="CP2:CV2"/>
    <mergeCell ref="CJ2:CM2"/>
    <mergeCell ref="AX2:BA2"/>
    <mergeCell ref="BB2:BG2"/>
    <mergeCell ref="BX2:CC2"/>
    <mergeCell ref="BV2:BW2"/>
    <mergeCell ref="BH2:BM2"/>
    <mergeCell ref="BN2:BS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01.04.16</vt:lpstr>
      <vt:lpstr>'01.04.16'!Заголовки_для_печати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2025-03-10T07:40:12Z</dcterms:modified>
</cp:coreProperties>
</file>