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075D08FF-DB73-4EE7-9E09-5EBF19BE337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10.16" sheetId="1" r:id="rId1"/>
  </sheets>
  <definedNames>
    <definedName name="_xlnm._FilterDatabase" localSheetId="0" hidden="1">'01.10.16'!$A$3:$ED$48</definedName>
    <definedName name="Z_027ED452_6E36_405C_A380_C4AAA8274A51_.wvu.FilterData" localSheetId="0" hidden="1">'01.10.16'!$A$3:$CQ$48</definedName>
    <definedName name="Z_06F3E528_7FD7_45EA_9733_70696AB6E064_.wvu.FilterData" localSheetId="0" hidden="1">'01.10.16'!$A$3:$ED$49</definedName>
    <definedName name="Z_06F3E528_7FD7_45EA_9733_70696AB6E064_.wvu.PrintTitles" localSheetId="0" hidden="1">'01.10.16'!$A:$A</definedName>
    <definedName name="Z_1E58ABDF_F5FA_4F2B_9F79_57A1C9A64C57_.wvu.FilterData" localSheetId="0" hidden="1">'01.10.16'!$A$3:$ED$49</definedName>
    <definedName name="Z_2FCE8099_1417_485A_8511_EE723EEA4481_.wvu.FilterData" localSheetId="0" hidden="1">'01.10.16'!$A$3:$CQ$48</definedName>
    <definedName name="Z_3EA3AE44_20E6_4193_A2F8_53C22C0865C0_.wvu.FilterData" localSheetId="0" hidden="1">'01.10.16'!$A$3:$ED$49</definedName>
    <definedName name="Z_47618C2E_2D42_45CA_BC54_3925FFBF6CE6_.wvu.FilterData" localSheetId="0" hidden="1">'01.10.16'!$A$3:$CQ$48</definedName>
    <definedName name="Z_5623871A_FE63_4492_ACCA_57FBC37D74A2_.wvu.FilterData" localSheetId="0" hidden="1">'01.10.16'!$A$3:$CQ$48</definedName>
    <definedName name="Z_67FD0576_AFA8_4CFA_A2B0_67851B563777_.wvu.FilterData" localSheetId="0" hidden="1">'01.10.16'!$A$3:$ED$49</definedName>
    <definedName name="Z_7DFBAF4F_EE4F_4154_8998_FD24AFC87B75_.wvu.FilterData" localSheetId="0" hidden="1">'01.10.16'!$A$3:$CQ$48</definedName>
    <definedName name="Z_83B01B27_C2A7_4B20_A590_F8781D350302_.wvu.FilterData" localSheetId="0" hidden="1">'01.10.16'!$A$3:$CQ$48</definedName>
    <definedName name="Z_8479B930_2ECF_4EA0_A962_FA0F8FFA65E9_.wvu.Cols" localSheetId="0" hidden="1">'01.10.16'!$AK:$AW</definedName>
    <definedName name="Z_8479B930_2ECF_4EA0_A962_FA0F8FFA65E9_.wvu.FilterData" localSheetId="0" hidden="1">'01.10.16'!$A$3:$CQ$48</definedName>
    <definedName name="Z_8479B930_2ECF_4EA0_A962_FA0F8FFA65E9_.wvu.PrintTitles" localSheetId="0" hidden="1">'01.10.16'!$A:$A</definedName>
    <definedName name="Z_86509CF0_1693_4145_BD67_1D5B5BC26910_.wvu.Cols" localSheetId="0" hidden="1">'01.10.16'!$AP:$BQ,'01.10.16'!$BX:$CA</definedName>
    <definedName name="Z_86509CF0_1693_4145_BD67_1D5B5BC26910_.wvu.FilterData" localSheetId="0" hidden="1">'01.10.16'!$A$3:$CQ$48</definedName>
    <definedName name="Z_87FAD824_FED7_4F1B_9277_9B725CB39092_.wvu.FilterData" localSheetId="0" hidden="1">'01.10.16'!$A$3:$ED$49</definedName>
    <definedName name="Z_9625BFD3_6AEA_44D4_8F34_A9CE23E02485_.wvu.FilterData" localSheetId="0" hidden="1">'01.10.16'!$A$3:$ED$49</definedName>
    <definedName name="Z_96F19E6A_E9EC_4613_AA7E_553FFAF2726F_.wvu.FilterData" localSheetId="0" hidden="1">'01.10.16'!$A$3:$CQ$48</definedName>
    <definedName name="Z_A073C89F_C785_4083_91CF_BBD92C69538C_.wvu.FilterData" localSheetId="0" hidden="1">'01.10.16'!$A$3:$CQ$48</definedName>
    <definedName name="Z_A0CB5671_798E_47D4_8F2F_926DE6C0913F_.wvu.FilterData" localSheetId="0" hidden="1">'01.10.16'!$A$3:$CQ$48</definedName>
    <definedName name="Z_CC3239AA_6ABC_4AD9_82FB_E11EF96A938B_.wvu.FilterData" localSheetId="0" hidden="1">'01.10.16'!$A$3:$ED$49</definedName>
    <definedName name="Z_CCE22413_FD19_4F63_B002_75D8202D430D_.wvu.FilterData" localSheetId="0" hidden="1">'01.10.16'!$A$3:$ED$49</definedName>
    <definedName name="Z_E3C09BFA_8B90_4516_B4A1_C40194786251_.wvu.FilterData" localSheetId="0" hidden="1">'01.10.16'!$A$3:$ED$49</definedName>
    <definedName name="Z_E6E35B51_2B6C_4505_80DA_44E3E0129050_.wvu.FilterData" localSheetId="0" hidden="1">'01.10.16'!$A$3:$ED$48</definedName>
    <definedName name="_xlnm.Print_Titles" localSheetId="0">'01.10.16'!$A:$A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DJ5" i="1" s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EG5" i="1" s="1"/>
  <c r="CL5" i="1"/>
  <c r="CM5" i="1" s="1"/>
  <c r="DC5" i="1"/>
  <c r="DD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 s="1"/>
  <c r="X7" i="1"/>
  <c r="Z7" i="1"/>
  <c r="AC7" i="1"/>
  <c r="AE7" i="1" s="1"/>
  <c r="AR7" i="1"/>
  <c r="AS7" i="1"/>
  <c r="BF7" i="1"/>
  <c r="BG7" i="1"/>
  <c r="CU7" i="1"/>
  <c r="CV7" i="1"/>
  <c r="AZ7" i="1"/>
  <c r="BA7" i="1" s="1"/>
  <c r="CL7" i="1"/>
  <c r="CM7" i="1" s="1"/>
  <c r="DC7" i="1"/>
  <c r="DD7" i="1"/>
  <c r="DI7" i="1"/>
  <c r="DJ7" i="1" s="1"/>
  <c r="BL7" i="1"/>
  <c r="BM7" i="1" s="1"/>
  <c r="X8" i="1"/>
  <c r="Z8" i="1"/>
  <c r="AC8" i="1"/>
  <c r="AE8" i="1"/>
  <c r="AR8" i="1"/>
  <c r="AS8" i="1"/>
  <c r="BF8" i="1"/>
  <c r="BG8" i="1"/>
  <c r="CU8" i="1"/>
  <c r="CV8" i="1"/>
  <c r="EG8" i="1" s="1"/>
  <c r="ED8" i="1"/>
  <c r="AZ8" i="1"/>
  <c r="BA8" i="1" s="1"/>
  <c r="CL8" i="1"/>
  <c r="CM8" i="1" s="1"/>
  <c r="CY8" i="1"/>
  <c r="CZ8" i="1" s="1"/>
  <c r="DI8" i="1"/>
  <c r="DJ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/>
  <c r="DI9" i="1"/>
  <c r="DJ9" i="1" s="1"/>
  <c r="BL9" i="1"/>
  <c r="BM9" i="1" s="1"/>
  <c r="X10" i="1"/>
  <c r="Z10" i="1"/>
  <c r="AC10" i="1"/>
  <c r="AE10" i="1"/>
  <c r="AR10" i="1"/>
  <c r="AS10" i="1" s="1"/>
  <c r="BF10" i="1"/>
  <c r="BG10" i="1"/>
  <c r="CU10" i="1"/>
  <c r="CV10" i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EG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EG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/>
  <c r="DC13" i="1"/>
  <c r="DD13" i="1"/>
  <c r="DI13" i="1"/>
  <c r="DJ13" i="1" s="1"/>
  <c r="BL13" i="1"/>
  <c r="BM13" i="1"/>
  <c r="X14" i="1"/>
  <c r="Z14" i="1"/>
  <c r="AC14" i="1"/>
  <c r="AE14" i="1" s="1"/>
  <c r="AR14" i="1"/>
  <c r="AS14" i="1"/>
  <c r="BF14" i="1"/>
  <c r="BG14" i="1"/>
  <c r="CU14" i="1"/>
  <c r="CV14" i="1"/>
  <c r="AZ14" i="1"/>
  <c r="BA14" i="1" s="1"/>
  <c r="CL14" i="1"/>
  <c r="CM14" i="1"/>
  <c r="DC14" i="1"/>
  <c r="DD14" i="1" s="1"/>
  <c r="DI14" i="1"/>
  <c r="DJ14" i="1" s="1"/>
  <c r="BL14" i="1"/>
  <c r="BM14" i="1"/>
  <c r="X15" i="1"/>
  <c r="Z15" i="1"/>
  <c r="AC15" i="1"/>
  <c r="AE15" i="1"/>
  <c r="AR15" i="1"/>
  <c r="AS15" i="1"/>
  <c r="BF15" i="1"/>
  <c r="BG15" i="1"/>
  <c r="E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D4" i="1" s="1"/>
  <c r="DI4" i="1"/>
  <c r="DJ4" i="1"/>
  <c r="CU4" i="1"/>
  <c r="CV4" i="1"/>
  <c r="BL4" i="1"/>
  <c r="BM4" i="1"/>
  <c r="G4" i="1"/>
  <c r="I4" i="1"/>
  <c r="N4" i="1"/>
  <c r="P4" i="1"/>
  <c r="U4" i="1"/>
  <c r="AH4" i="1"/>
  <c r="AJ4" i="1" s="1"/>
  <c r="CZ4" i="1"/>
  <c r="DZ4" i="1"/>
  <c r="G5" i="1"/>
  <c r="I5" i="1" s="1"/>
  <c r="N5" i="1"/>
  <c r="P5" i="1" s="1"/>
  <c r="U5" i="1"/>
  <c r="AH5" i="1"/>
  <c r="AJ5" i="1"/>
  <c r="CZ5" i="1"/>
  <c r="DZ5" i="1"/>
  <c r="G6" i="1"/>
  <c r="I6" i="1"/>
  <c r="N6" i="1"/>
  <c r="P6" i="1" s="1"/>
  <c r="U6" i="1"/>
  <c r="AH6" i="1"/>
  <c r="AJ6" i="1" s="1"/>
  <c r="DZ6" i="1"/>
  <c r="G7" i="1"/>
  <c r="I7" i="1"/>
  <c r="N7" i="1"/>
  <c r="P7" i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/>
  <c r="DV8" i="1"/>
  <c r="DX8" i="1"/>
  <c r="DZ8" i="1"/>
  <c r="G9" i="1"/>
  <c r="I9" i="1" s="1"/>
  <c r="N9" i="1"/>
  <c r="P9" i="1" s="1"/>
  <c r="U9" i="1"/>
  <c r="AH9" i="1"/>
  <c r="AJ9" i="1"/>
  <c r="CZ9" i="1"/>
  <c r="DV9" i="1"/>
  <c r="DX9" i="1"/>
  <c r="DZ9" i="1"/>
  <c r="G10" i="1"/>
  <c r="I10" i="1"/>
  <c r="N10" i="1"/>
  <c r="P10" i="1"/>
  <c r="U10" i="1"/>
  <c r="AH10" i="1"/>
  <c r="AJ10" i="1" s="1"/>
  <c r="DV10" i="1"/>
  <c r="DX10" i="1"/>
  <c r="DZ10" i="1"/>
  <c r="G11" i="1"/>
  <c r="I11" i="1"/>
  <c r="N11" i="1"/>
  <c r="P11" i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/>
  <c r="DV12" i="1"/>
  <c r="DX12" i="1"/>
  <c r="DZ12" i="1"/>
  <c r="G13" i="1"/>
  <c r="I13" i="1" s="1"/>
  <c r="N13" i="1"/>
  <c r="P13" i="1" s="1"/>
  <c r="U13" i="1"/>
  <c r="AH13" i="1"/>
  <c r="AJ13" i="1"/>
  <c r="CZ13" i="1"/>
  <c r="DV13" i="1"/>
  <c r="DX13" i="1"/>
  <c r="DZ13" i="1"/>
  <c r="G14" i="1"/>
  <c r="I14" i="1"/>
  <c r="N14" i="1"/>
  <c r="P14" i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G16" i="1"/>
  <c r="I16" i="1" s="1"/>
  <c r="N16" i="1"/>
  <c r="P16" i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EG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/>
  <c r="AR19" i="1"/>
  <c r="AS19" i="1"/>
  <c r="AZ19" i="1"/>
  <c r="BA19" i="1"/>
  <c r="BW19" i="1"/>
  <c r="CM19" i="1"/>
  <c r="CO19" i="1"/>
  <c r="CU19" i="1"/>
  <c r="CV19" i="1" s="1"/>
  <c r="DJ19" i="1"/>
  <c r="DV19" i="1"/>
  <c r="DX19" i="1"/>
  <c r="DZ19" i="1"/>
  <c r="ED19" i="1"/>
  <c r="G20" i="1"/>
  <c r="I20" i="1"/>
  <c r="N20" i="1"/>
  <c r="P20" i="1"/>
  <c r="U20" i="1"/>
  <c r="EG20" i="1" s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 s="1"/>
  <c r="U21" i="1"/>
  <c r="X21" i="1"/>
  <c r="Z21" i="1"/>
  <c r="AC21" i="1"/>
  <c r="AE21" i="1"/>
  <c r="AR21" i="1"/>
  <c r="AS21" i="1"/>
  <c r="AZ21" i="1"/>
  <c r="BA21" i="1"/>
  <c r="BW21" i="1"/>
  <c r="CL21" i="1"/>
  <c r="CM21" i="1" s="1"/>
  <c r="CO21" i="1"/>
  <c r="CU21" i="1"/>
  <c r="CV21" i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/>
  <c r="AR22" i="1"/>
  <c r="AS22" i="1"/>
  <c r="AZ22" i="1"/>
  <c r="BA22" i="1"/>
  <c r="BW22" i="1"/>
  <c r="CL22" i="1"/>
  <c r="CM22" i="1" s="1"/>
  <c r="CO22" i="1"/>
  <c r="CU22" i="1"/>
  <c r="CV22" i="1"/>
  <c r="DJ22" i="1"/>
  <c r="DV22" i="1"/>
  <c r="DX22" i="1"/>
  <c r="DZ22" i="1"/>
  <c r="ED22" i="1"/>
  <c r="G23" i="1"/>
  <c r="I23" i="1" s="1"/>
  <c r="N23" i="1"/>
  <c r="P23" i="1" s="1"/>
  <c r="U23" i="1"/>
  <c r="X23" i="1"/>
  <c r="Z23" i="1"/>
  <c r="AC23" i="1"/>
  <c r="AE23" i="1"/>
  <c r="AR23" i="1"/>
  <c r="AS23" i="1" s="1"/>
  <c r="AZ23" i="1"/>
  <c r="BA23" i="1"/>
  <c r="BW23" i="1"/>
  <c r="CL23" i="1"/>
  <c r="CM23" i="1" s="1"/>
  <c r="CO23" i="1"/>
  <c r="CU23" i="1"/>
  <c r="CV23" i="1"/>
  <c r="DJ23" i="1"/>
  <c r="DV23" i="1"/>
  <c r="DX23" i="1"/>
  <c r="DZ23" i="1"/>
  <c r="ED23" i="1"/>
  <c r="G24" i="1"/>
  <c r="I24" i="1" s="1"/>
  <c r="N24" i="1"/>
  <c r="P24" i="1" s="1"/>
  <c r="U24" i="1"/>
  <c r="X24" i="1"/>
  <c r="Z24" i="1"/>
  <c r="AC24" i="1"/>
  <c r="AE24" i="1"/>
  <c r="AR24" i="1"/>
  <c r="AS24" i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/>
  <c r="CO25" i="1"/>
  <c r="CU25" i="1"/>
  <c r="CV25" i="1" s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/>
  <c r="DJ26" i="1"/>
  <c r="DV26" i="1"/>
  <c r="DX26" i="1"/>
  <c r="DZ26" i="1"/>
  <c r="ED26" i="1"/>
  <c r="G27" i="1"/>
  <c r="I27" i="1" s="1"/>
  <c r="N27" i="1"/>
  <c r="P27" i="1" s="1"/>
  <c r="U27" i="1"/>
  <c r="X27" i="1"/>
  <c r="Z27" i="1"/>
  <c r="AC27" i="1"/>
  <c r="AE27" i="1"/>
  <c r="EG27" i="1" s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/>
  <c r="AR28" i="1"/>
  <c r="AS28" i="1"/>
  <c r="AZ28" i="1"/>
  <c r="BA28" i="1"/>
  <c r="BW28" i="1"/>
  <c r="CM28" i="1"/>
  <c r="CO28" i="1"/>
  <c r="CU28" i="1"/>
  <c r="CV28" i="1" s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/>
  <c r="CO29" i="1"/>
  <c r="CU29" i="1"/>
  <c r="CV29" i="1" s="1"/>
  <c r="DJ29" i="1"/>
  <c r="DV29" i="1"/>
  <c r="DX29" i="1"/>
  <c r="DZ29" i="1"/>
  <c r="ED29" i="1"/>
  <c r="G30" i="1"/>
  <c r="I30" i="1" s="1"/>
  <c r="N30" i="1"/>
  <c r="P30" i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/>
  <c r="AC31" i="1"/>
  <c r="AE31" i="1" s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EG32" i="1" s="1"/>
  <c r="N32" i="1"/>
  <c r="P32" i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/>
  <c r="AR34" i="1"/>
  <c r="AS34" i="1" s="1"/>
  <c r="AZ34" i="1"/>
  <c r="BA34" i="1"/>
  <c r="BW34" i="1"/>
  <c r="CM34" i="1"/>
  <c r="CO34" i="1"/>
  <c r="CU34" i="1"/>
  <c r="CV34" i="1" s="1"/>
  <c r="DJ34" i="1"/>
  <c r="DV34" i="1"/>
  <c r="DX34" i="1"/>
  <c r="DZ34" i="1"/>
  <c r="ED34" i="1"/>
  <c r="G35" i="1"/>
  <c r="I35" i="1"/>
  <c r="N35" i="1"/>
  <c r="P35" i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EG35" i="1" s="1"/>
  <c r="CO35" i="1"/>
  <c r="CU35" i="1"/>
  <c r="CV35" i="1" s="1"/>
  <c r="DJ35" i="1"/>
  <c r="DV35" i="1"/>
  <c r="DX35" i="1"/>
  <c r="DZ35" i="1"/>
  <c r="ED35" i="1"/>
  <c r="F36" i="1"/>
  <c r="G36" i="1"/>
  <c r="I36" i="1" s="1"/>
  <c r="N36" i="1"/>
  <c r="P36" i="1" s="1"/>
  <c r="U36" i="1"/>
  <c r="X36" i="1"/>
  <c r="Z36" i="1" s="1"/>
  <c r="AC36" i="1"/>
  <c r="AE36" i="1"/>
  <c r="AR36" i="1"/>
  <c r="AS36" i="1"/>
  <c r="AZ36" i="1"/>
  <c r="BA36" i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/>
  <c r="AC37" i="1"/>
  <c r="AE37" i="1" s="1"/>
  <c r="AR37" i="1"/>
  <c r="AS37" i="1"/>
  <c r="AZ37" i="1"/>
  <c r="BA37" i="1"/>
  <c r="BW37" i="1"/>
  <c r="CM37" i="1"/>
  <c r="CO37" i="1"/>
  <c r="CU37" i="1"/>
  <c r="CV37" i="1" s="1"/>
  <c r="DJ37" i="1"/>
  <c r="DV37" i="1"/>
  <c r="DX37" i="1"/>
  <c r="DZ37" i="1"/>
  <c r="ED37" i="1"/>
  <c r="G38" i="1"/>
  <c r="I38" i="1"/>
  <c r="N38" i="1"/>
  <c r="P38" i="1"/>
  <c r="U38" i="1"/>
  <c r="X38" i="1"/>
  <c r="Z38" i="1" s="1"/>
  <c r="AC38" i="1"/>
  <c r="AE38" i="1" s="1"/>
  <c r="AR38" i="1"/>
  <c r="AS38" i="1" s="1"/>
  <c r="AZ38" i="1"/>
  <c r="BA38" i="1" s="1"/>
  <c r="BW38" i="1"/>
  <c r="EG38" i="1" s="1"/>
  <c r="CM38" i="1"/>
  <c r="CO38" i="1"/>
  <c r="CU38" i="1"/>
  <c r="CV38" i="1"/>
  <c r="DJ38" i="1"/>
  <c r="DV38" i="1"/>
  <c r="DX38" i="1"/>
  <c r="DZ38" i="1"/>
  <c r="ED38" i="1"/>
  <c r="G39" i="1"/>
  <c r="I39" i="1" s="1"/>
  <c r="EG39" i="1" s="1"/>
  <c r="N39" i="1"/>
  <c r="P39" i="1" s="1"/>
  <c r="U39" i="1"/>
  <c r="X39" i="1"/>
  <c r="Z39" i="1" s="1"/>
  <c r="AC39" i="1"/>
  <c r="AE39" i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 s="1"/>
  <c r="N41" i="1"/>
  <c r="P41" i="1" s="1"/>
  <c r="U41" i="1"/>
  <c r="X41" i="1"/>
  <c r="Z41" i="1"/>
  <c r="EG41" i="1" s="1"/>
  <c r="AC41" i="1"/>
  <c r="AE41" i="1"/>
  <c r="AR41" i="1"/>
  <c r="AS41" i="1"/>
  <c r="AZ41" i="1"/>
  <c r="BA41" i="1"/>
  <c r="BW41" i="1"/>
  <c r="CL41" i="1"/>
  <c r="CM41" i="1" s="1"/>
  <c r="CO41" i="1"/>
  <c r="CU41" i="1"/>
  <c r="CV41" i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/>
  <c r="AR42" i="1"/>
  <c r="AS42" i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/>
  <c r="AC43" i="1"/>
  <c r="AE43" i="1" s="1"/>
  <c r="AR43" i="1"/>
  <c r="AS43" i="1"/>
  <c r="AZ43" i="1"/>
  <c r="BA43" i="1"/>
  <c r="BW43" i="1"/>
  <c r="CM43" i="1"/>
  <c r="CO43" i="1"/>
  <c r="CU43" i="1"/>
  <c r="CV43" i="1" s="1"/>
  <c r="DJ43" i="1"/>
  <c r="DV43" i="1"/>
  <c r="DX43" i="1"/>
  <c r="DZ43" i="1"/>
  <c r="ED43" i="1"/>
  <c r="G44" i="1"/>
  <c r="I44" i="1"/>
  <c r="N44" i="1"/>
  <c r="P44" i="1"/>
  <c r="U44" i="1"/>
  <c r="X44" i="1"/>
  <c r="Z44" i="1" s="1"/>
  <c r="AC44" i="1"/>
  <c r="AE44" i="1" s="1"/>
  <c r="AR44" i="1"/>
  <c r="AS44" i="1" s="1"/>
  <c r="AZ44" i="1"/>
  <c r="BA44" i="1" s="1"/>
  <c r="EG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/>
  <c r="AR45" i="1"/>
  <c r="AS45" i="1"/>
  <c r="AZ45" i="1"/>
  <c r="BA45" i="1"/>
  <c r="BW45" i="1"/>
  <c r="CM45" i="1"/>
  <c r="CO45" i="1"/>
  <c r="CU45" i="1"/>
  <c r="CV45" i="1" s="1"/>
  <c r="DJ45" i="1"/>
  <c r="DV45" i="1"/>
  <c r="DX45" i="1"/>
  <c r="DZ45" i="1"/>
  <c r="ED45" i="1"/>
  <c r="G46" i="1"/>
  <c r="I46" i="1"/>
  <c r="N46" i="1"/>
  <c r="P46" i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/>
  <c r="CO46" i="1"/>
  <c r="CU46" i="1"/>
  <c r="CV46" i="1" s="1"/>
  <c r="DJ46" i="1"/>
  <c r="DV46" i="1"/>
  <c r="DX46" i="1"/>
  <c r="DZ46" i="1"/>
  <c r="ED46" i="1"/>
  <c r="G47" i="1"/>
  <c r="I47" i="1" s="1"/>
  <c r="N47" i="1"/>
  <c r="P47" i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/>
  <c r="CO47" i="1"/>
  <c r="CU47" i="1"/>
  <c r="CV47" i="1" s="1"/>
  <c r="DJ47" i="1"/>
  <c r="DV47" i="1"/>
  <c r="DX47" i="1"/>
  <c r="DZ47" i="1"/>
  <c r="ED47" i="1"/>
  <c r="G48" i="1"/>
  <c r="I48" i="1"/>
  <c r="N48" i="1"/>
  <c r="P48" i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B6" i="1"/>
  <c r="CC6" i="1"/>
  <c r="CB7" i="1"/>
  <c r="CC7" i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/>
  <c r="CB15" i="1"/>
  <c r="CC15" i="1"/>
  <c r="CB16" i="1"/>
  <c r="CB17" i="1"/>
  <c r="CC17" i="1" s="1"/>
  <c r="CB18" i="1"/>
  <c r="CC18" i="1" s="1"/>
  <c r="CB19" i="1"/>
  <c r="CC19" i="1" s="1"/>
  <c r="CB20" i="1"/>
  <c r="CC20" i="1"/>
  <c r="CB21" i="1"/>
  <c r="CC21" i="1" s="1"/>
  <c r="CB22" i="1"/>
  <c r="CC22" i="1"/>
  <c r="CB23" i="1"/>
  <c r="CC23" i="1"/>
  <c r="CB24" i="1"/>
  <c r="CC24" i="1"/>
  <c r="CB25" i="1"/>
  <c r="CC25" i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B34" i="1"/>
  <c r="CB35" i="1"/>
  <c r="CC35" i="1" s="1"/>
  <c r="CB36" i="1"/>
  <c r="CC36" i="1" s="1"/>
  <c r="CB37" i="1"/>
  <c r="CC37" i="1" s="1"/>
  <c r="CB38" i="1"/>
  <c r="CC38" i="1" s="1"/>
  <c r="CB39" i="1"/>
  <c r="CC39" i="1"/>
  <c r="CB40" i="1"/>
  <c r="CC40" i="1" s="1"/>
  <c r="CB41" i="1"/>
  <c r="CC41" i="1"/>
  <c r="CB42" i="1"/>
  <c r="CC42" i="1"/>
  <c r="CB43" i="1"/>
  <c r="CC43" i="1"/>
  <c r="CB44" i="1"/>
  <c r="CC44" i="1"/>
  <c r="CB45" i="1"/>
  <c r="CC45" i="1"/>
  <c r="CB46" i="1"/>
  <c r="CC46" i="1" s="1"/>
  <c r="CB47" i="1"/>
  <c r="CC47" i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CC5" i="1"/>
  <c r="BS7" i="1"/>
  <c r="BS23" i="1"/>
  <c r="S24" i="1"/>
  <c r="BS24" i="1"/>
  <c r="S36" i="1"/>
  <c r="BS36" i="1"/>
  <c r="BS26" i="1"/>
  <c r="EG45" i="1" l="1"/>
  <c r="EG24" i="1"/>
  <c r="EG33" i="1"/>
  <c r="EG10" i="1"/>
  <c r="EG48" i="1"/>
  <c r="EG42" i="1"/>
  <c r="EG28" i="1"/>
  <c r="EG19" i="1"/>
  <c r="EG40" i="1"/>
  <c r="EG43" i="1"/>
  <c r="EG37" i="1"/>
  <c r="EG34" i="1"/>
  <c r="EG30" i="1"/>
  <c r="EG23" i="1"/>
  <c r="EG18" i="1"/>
  <c r="EG46" i="1"/>
  <c r="EG36" i="1"/>
  <c r="EG31" i="1"/>
  <c r="EG22" i="1"/>
  <c r="EG47" i="1"/>
  <c r="EG25" i="1"/>
  <c r="EG16" i="1"/>
  <c r="EG4" i="1"/>
  <c r="EG6" i="1"/>
  <c r="EG14" i="1"/>
  <c r="EG13" i="1"/>
  <c r="EG9" i="1"/>
  <c r="EG7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<sst xmlns="http://schemas.openxmlformats.org/spreadsheetml/2006/main" count="630" uniqueCount="296">
  <si>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</si>
  <si>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</si>
  <si>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</si>
  <si>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</si>
  <si>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</si>
  <si>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</si>
  <si>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</si>
  <si>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</si>
  <si>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</si>
  <si>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</si>
  <si>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</si>
  <si>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</si>
  <si>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</si>
  <si>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</si>
  <si>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</si>
  <si>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</si>
  <si>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</si>
  <si>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</si>
  <si>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</si>
  <si>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</si>
  <si>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</si>
  <si>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</si>
  <si>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</si>
  <si>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</si>
  <si>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</si>
  <si>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</si>
  <si>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</si>
  <si>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</si>
  <si>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</si>
  <si>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</si>
  <si>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</si>
  <si>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</si>
  <si>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</si>
  <si>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</si>
  <si>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</si>
  <si>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</si>
  <si>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</si>
  <si>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</si>
  <si>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</si>
  <si>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</si>
  <si>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</si>
  <si>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</si>
  <si>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</si>
  <si>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</si>
  <si>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</si>
  <si>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</si>
  <si>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</si>
  <si>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</si>
  <si>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</si>
  <si>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</si>
  <si>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</si>
  <si>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</si>
  <si>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</si>
  <si>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</si>
  <si>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</si>
  <si>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</si>
  <si>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</si>
  <si>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</si>
  <si>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</si>
  <si>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</si>
  <si>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</si>
  <si>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</si>
  <si>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</si>
  <si>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</si>
  <si>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</si>
  <si>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</si>
  <si>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</si>
  <si>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</si>
  <si>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</si>
  <si>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</si>
  <si>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</si>
  <si>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</si>
  <si>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</si>
  <si>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</si>
  <si>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</si>
  <si>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</si>
  <si>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</si>
  <si>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</si>
  <si>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</si>
  <si>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</si>
  <si>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</si>
  <si>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</si>
  <si>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</si>
  <si>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</si>
  <si>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</si>
  <si>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</si>
  <si>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</si>
  <si>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</si>
  <si>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</si>
  <si>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</si>
  <si>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</si>
  <si>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</si>
  <si>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</si>
  <si>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</si>
  <si>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</si>
  <si>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</si>
  <si>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</si>
  <si>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</si>
  <si>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</si>
  <si>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</si>
  <si>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</si>
  <si>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</si>
  <si>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</si>
  <si>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</si>
  <si>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</si>
  <si>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</si>
  <si>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</si>
  <si>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</si>
  <si>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</si>
  <si>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</si>
  <si>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</si>
  <si>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</si>
  <si>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</si>
  <si>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</si>
  <si>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</si>
  <si>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</si>
  <si>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</si>
  <si>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</si>
  <si>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</si>
  <si>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</si>
  <si>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</si>
  <si>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</si>
  <si>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</si>
  <si>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</si>
  <si>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</si>
  <si>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</si>
  <si>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</si>
  <si>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</si>
  <si>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</si>
  <si>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</si>
  <si>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</si>
  <si>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</si>
  <si>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</si>
  <si>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</si>
  <si>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</si>
  <si>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</si>
  <si>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</si>
  <si>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</si>
  <si>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</si>
  <si>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</si>
  <si>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</si>
  <si>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</si>
  <si>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</si>
  <si>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</si>
  <si>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</si>
  <si>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</si>
  <si>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</si>
  <si>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</si>
  <si>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</si>
  <si>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</si>
  <si>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</si>
  <si>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</si>
  <si>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</si>
  <si>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</si>
  <si>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</si>
  <si>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</si>
  <si>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</si>
  <si>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</si>
  <si>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</si>
  <si>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</si>
  <si>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</si>
  <si>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</si>
  <si>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</si>
  <si>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</si>
  <si>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</si>
  <si>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</si>
  <si>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</si>
  <si>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</si>
  <si>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</si>
  <si>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</si>
  <si>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</si>
  <si>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</si>
  <si>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</si>
  <si>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</si>
  <si>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</si>
  <si>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</si>
  <si>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</si>
  <si>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</si>
  <si>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</si>
  <si>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</si>
  <si>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</si>
  <si>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</si>
  <si>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</si>
  <si>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</si>
  <si>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</si>
  <si>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</si>
  <si>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</si>
  <si>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</si>
  <si>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</si>
  <si>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</si>
  <si>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</si>
  <si>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</si>
  <si>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</si>
  <si>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</si>
  <si>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</si>
  <si>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</si>
  <si>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</si>
  <si>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</si>
  <si>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</si>
  <si>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</si>
  <si>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</si>
  <si>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</si>
  <si>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</si>
  <si>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</si>
  <si>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</si>
  <si>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</si>
  <si>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</si>
  <si>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</si>
  <si>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</si>
  <si>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</si>
  <si>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</si>
  <si>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</si>
  <si>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</si>
  <si>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</si>
  <si>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</si>
  <si>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</si>
  <si>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</si>
  <si>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</si>
  <si>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</si>
  <si>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</si>
  <si>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</si>
  <si>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</si>
  <si>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</si>
  <si>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</si>
  <si>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</si>
  <si>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</si>
  <si>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</si>
  <si>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</si>
  <si>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</si>
  <si>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</si>
  <si>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</si>
  <si>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</si>
  <si>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</si>
  <si>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</si>
  <si>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</si>
  <si>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</si>
  <si>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</si>
  <si>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</si>
  <si>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</si>
  <si>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</si>
  <si>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</si>
  <si>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</si>
  <si>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</si>
  <si>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</si>
  <si>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</si>
  <si>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</si>
  <si>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</si>
  <si>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</si>
  <si>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</si>
  <si>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</si>
  <si>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</si>
  <si>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</si>
  <si>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</si>
  <si>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</si>
  <si>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</si>
  <si>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</si>
  <si>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</si>
  <si>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</si>
  <si>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</si>
  <si>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</si>
  <si>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</si>
  <si>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</si>
  <si>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</si>
  <si>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</si>
  <si>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</si>
  <si>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</si>
  <si>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</si>
  <si>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</si>
  <si>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</si>
  <si>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</si>
  <si>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</si>
  <si>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</si>
  <si>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</si>
  <si>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</si>
  <si>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</si>
  <si>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</si>
  <si>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</si>
  <si>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</si>
  <si>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</si>
  <si>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</si>
  <si>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</si>
  <si>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</si>
  <si>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</si>
  <si>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</si>
  <si>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</si>
  <si>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</si>
  <si>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</si>
  <si>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</si>
  <si>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</si>
  <si>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</si>
  <si>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</si>
  <si>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</si>
  <si>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</si>
  <si>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</si>
  <si>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</si>
  <si>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9 месяцев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</si>
</sst>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6" topLeftCell="CW1" activePane="topRight" state="frozen"/>
      <selection pane="top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11" t="s">
        <v>0</v>
      </c>
      <c r="B2" s="106" t="s">
        <v>252</v>
      </c>
      <c r="C2" s="106"/>
      <c r="D2" s="106"/>
      <c r="E2" s="106"/>
      <c r="F2" s="106"/>
      <c r="G2" s="106"/>
      <c r="H2" s="106"/>
      <c r="I2" s="106"/>
      <c r="J2" s="113" t="s">
        <v>218</v>
      </c>
      <c r="K2" s="113"/>
      <c r="L2" s="113"/>
      <c r="M2" s="113"/>
      <c r="N2" s="113"/>
      <c r="O2" s="113"/>
      <c r="P2" s="113"/>
      <c r="Q2" s="106" t="s">
        <v>219</v>
      </c>
      <c r="R2" s="106"/>
      <c r="S2" s="106"/>
      <c r="T2" s="106"/>
      <c r="U2" s="106"/>
      <c r="V2" s="103" t="s">
        <v>264</v>
      </c>
      <c r="W2" s="104"/>
      <c r="X2" s="104"/>
      <c r="Y2" s="104"/>
      <c r="Z2" s="105"/>
      <c r="AA2" s="103" t="s">
        <v>265</v>
      </c>
      <c r="AB2" s="104"/>
      <c r="AC2" s="104"/>
      <c r="AD2" s="104"/>
      <c r="AE2" s="105"/>
      <c r="AF2" s="103" t="s">
        <v>280</v>
      </c>
      <c r="AG2" s="104"/>
      <c r="AH2" s="104"/>
      <c r="AI2" s="104"/>
      <c r="AJ2" s="105"/>
      <c r="AK2" s="106" t="s">
        <v>84</v>
      </c>
      <c r="AL2" s="106"/>
      <c r="AM2" s="106"/>
      <c r="AN2" s="106"/>
      <c r="AO2" s="106"/>
      <c r="AP2" s="103" t="s">
        <v>266</v>
      </c>
      <c r="AQ2" s="104"/>
      <c r="AR2" s="104"/>
      <c r="AS2" s="105"/>
      <c r="AT2" s="103" t="s">
        <v>220</v>
      </c>
      <c r="AU2" s="104"/>
      <c r="AV2" s="104"/>
      <c r="AW2" s="105"/>
      <c r="AX2" s="106" t="s">
        <v>281</v>
      </c>
      <c r="AY2" s="106"/>
      <c r="AZ2" s="106"/>
      <c r="BA2" s="106"/>
      <c r="BB2" s="103" t="s">
        <v>282</v>
      </c>
      <c r="BC2" s="104"/>
      <c r="BD2" s="104"/>
      <c r="BE2" s="104"/>
      <c r="BF2" s="104"/>
      <c r="BG2" s="105"/>
      <c r="BH2" s="106" t="s">
        <v>267</v>
      </c>
      <c r="BI2" s="106"/>
      <c r="BJ2" s="106"/>
      <c r="BK2" s="106"/>
      <c r="BL2" s="106"/>
      <c r="BM2" s="106"/>
      <c r="BN2" s="106" t="s">
        <v>221</v>
      </c>
      <c r="BO2" s="106"/>
      <c r="BP2" s="106"/>
      <c r="BQ2" s="106"/>
      <c r="BR2" s="106"/>
      <c r="BS2" s="106"/>
      <c r="BT2" s="103" t="s">
        <v>291</v>
      </c>
      <c r="BU2" s="105"/>
      <c r="BV2" s="106" t="s">
        <v>268</v>
      </c>
      <c r="BW2" s="106"/>
      <c r="BX2" s="103" t="s">
        <v>90</v>
      </c>
      <c r="BY2" s="104"/>
      <c r="BZ2" s="104"/>
      <c r="CA2" s="104"/>
      <c r="CB2" s="104"/>
      <c r="CC2" s="105"/>
      <c r="CD2" s="104" t="s">
        <v>292</v>
      </c>
      <c r="CE2" s="104"/>
      <c r="CF2" s="104"/>
      <c r="CG2" s="104"/>
      <c r="CH2" s="104"/>
      <c r="CI2" s="105"/>
      <c r="CJ2" s="103" t="s">
        <v>283</v>
      </c>
      <c r="CK2" s="104"/>
      <c r="CL2" s="104"/>
      <c r="CM2" s="105"/>
      <c r="CN2" s="103" t="s">
        <v>269</v>
      </c>
      <c r="CO2" s="105"/>
      <c r="CP2" s="103" t="s">
        <v>270</v>
      </c>
      <c r="CQ2" s="104"/>
      <c r="CR2" s="104"/>
      <c r="CS2" s="104"/>
      <c r="CT2" s="104"/>
      <c r="CU2" s="104"/>
      <c r="CV2" s="105"/>
      <c r="CW2" s="103" t="s">
        <v>271</v>
      </c>
      <c r="CX2" s="104"/>
      <c r="CY2" s="104"/>
      <c r="CZ2" s="105"/>
      <c r="DA2" s="103" t="s">
        <v>272</v>
      </c>
      <c r="DB2" s="104"/>
      <c r="DC2" s="104"/>
      <c r="DD2" s="105"/>
      <c r="DE2" s="103" t="s">
        <v>273</v>
      </c>
      <c r="DF2" s="105"/>
      <c r="DG2" s="103" t="s">
        <v>274</v>
      </c>
      <c r="DH2" s="104"/>
      <c r="DI2" s="104"/>
      <c r="DJ2" s="105"/>
      <c r="DK2" s="109" t="s">
        <v>56</v>
      </c>
      <c r="DL2" s="110"/>
      <c r="DM2" s="109" t="s">
        <v>250</v>
      </c>
      <c r="DN2" s="110"/>
      <c r="DO2" s="103" t="s">
        <v>285</v>
      </c>
      <c r="DP2" s="105"/>
      <c r="DQ2" s="103" t="s">
        <v>286</v>
      </c>
      <c r="DR2" s="105"/>
      <c r="DS2" s="103" t="s">
        <v>287</v>
      </c>
      <c r="DT2" s="105"/>
      <c r="DU2" s="103" t="s">
        <v>275</v>
      </c>
      <c r="DV2" s="105"/>
      <c r="DW2" s="103" t="s">
        <v>276</v>
      </c>
      <c r="DX2" s="105"/>
      <c r="DY2" s="103" t="s">
        <v>277</v>
      </c>
      <c r="DZ2" s="105"/>
      <c r="EA2" s="109" t="s">
        <v>59</v>
      </c>
      <c r="EB2" s="110"/>
      <c r="EC2" s="106" t="s">
        <v>278</v>
      </c>
      <c r="ED2" s="106"/>
      <c r="EE2" s="103" t="s">
        <v>279</v>
      </c>
      <c r="EF2" s="105"/>
      <c r="EG2" s="107" t="s">
        <v>223</v>
      </c>
    </row>
    <row r="3" spans="1:151" s="29" customFormat="1" ht="193.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8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840.7</v>
      </c>
      <c r="W4" s="23">
        <v>1026</v>
      </c>
      <c r="X4" s="60">
        <f t="shared" ref="X4:X15" si="3">V4/W4</f>
        <v>0.81939571150097468</v>
      </c>
      <c r="Y4" s="42" t="s">
        <v>77</v>
      </c>
      <c r="Z4" s="52">
        <f t="shared" ref="Z4:Z15" si="4">IF(X4&lt;=1,1,0)</f>
        <v>1</v>
      </c>
      <c r="AA4" s="65">
        <v>407.5</v>
      </c>
      <c r="AB4" s="65">
        <v>617.29999999999995</v>
      </c>
      <c r="AC4" s="68">
        <f t="shared" ref="AC4:AC15" si="5">AA4/AB4</f>
        <v>0.66013283654624988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569.70000000000005</v>
      </c>
      <c r="AQ4" s="32">
        <v>807.4</v>
      </c>
      <c r="AR4" s="61">
        <f t="shared" ref="AR4:AR14" si="8">AP4/AQ4</f>
        <v>0.70559821649739918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162.69999999999999</v>
      </c>
      <c r="AY4" s="95">
        <v>290</v>
      </c>
      <c r="AZ4" s="60">
        <f>AX4/AY4</f>
        <v>0.56103448275862067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247.8</v>
      </c>
      <c r="BD4" s="90">
        <v>277.2</v>
      </c>
      <c r="BE4" s="90">
        <v>282.39999999999998</v>
      </c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295</v>
      </c>
      <c r="BI4" s="96">
        <v>449.3</v>
      </c>
      <c r="BJ4" s="95">
        <v>275.7</v>
      </c>
      <c r="BK4" s="96">
        <v>431.1</v>
      </c>
      <c r="BL4" s="61">
        <f t="shared" ref="BL4:BL14" si="14">(BH4/BI4)/(BJ4/BK4)</f>
        <v>1.026660502239368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113.32299999999999</v>
      </c>
      <c r="CK4" s="97">
        <v>106.964</v>
      </c>
      <c r="CL4" s="60">
        <f>CJ4/CK4</f>
        <v>1.0594499083803897</v>
      </c>
      <c r="CM4" s="52">
        <f>IF(CL4&lt;1,1,0)</f>
        <v>0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18.8</v>
      </c>
      <c r="CX4" s="96">
        <v>55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4</v>
      </c>
      <c r="DH4" s="99">
        <v>7.1</v>
      </c>
      <c r="DI4" s="42">
        <f t="shared" ref="DI4:DI15" si="24">DG4/DH4</f>
        <v>0.56338028169014087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898.5</v>
      </c>
      <c r="W5" s="23">
        <v>1318</v>
      </c>
      <c r="X5" s="60">
        <f t="shared" si="3"/>
        <v>0.68171471927162364</v>
      </c>
      <c r="Y5" s="42" t="s">
        <v>77</v>
      </c>
      <c r="Z5" s="52">
        <f t="shared" si="4"/>
        <v>1</v>
      </c>
      <c r="AA5" s="65">
        <v>566</v>
      </c>
      <c r="AB5" s="65">
        <v>767.4</v>
      </c>
      <c r="AC5" s="68">
        <f t="shared" si="5"/>
        <v>0.73755538180870472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1274.0999999999999</v>
      </c>
      <c r="AQ5" s="32">
        <v>1615.7</v>
      </c>
      <c r="AR5" s="61">
        <f t="shared" si="8"/>
        <v>0.78857461162344489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391</v>
      </c>
      <c r="AY5" s="95">
        <v>665.7</v>
      </c>
      <c r="AZ5" s="60">
        <f>AX5/AY5</f>
        <v>0.58735165990686489</v>
      </c>
      <c r="BA5" s="52">
        <f t="shared" si="11"/>
        <v>0</v>
      </c>
      <c r="BB5" s="90"/>
      <c r="BC5" s="32">
        <v>503.1</v>
      </c>
      <c r="BD5" s="100">
        <v>610.9</v>
      </c>
      <c r="BE5" s="90">
        <v>501.7</v>
      </c>
      <c r="BF5" s="42">
        <f t="shared" si="12"/>
        <v>0</v>
      </c>
      <c r="BG5" s="52">
        <f t="shared" si="13"/>
        <v>0</v>
      </c>
      <c r="BH5" s="95">
        <v>665.7</v>
      </c>
      <c r="BI5" s="95">
        <v>698.9</v>
      </c>
      <c r="BJ5" s="95">
        <v>604</v>
      </c>
      <c r="BK5" s="95">
        <v>838.2</v>
      </c>
      <c r="BL5" s="61">
        <f t="shared" si="14"/>
        <v>1.3218258303729893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77.575000000000003</v>
      </c>
      <c r="CK5" s="97">
        <v>70.866</v>
      </c>
      <c r="CL5" s="60">
        <f t="shared" ref="CL5:CL15" si="36">CJ5/CK5</f>
        <v>1.094671633787712</v>
      </c>
      <c r="CM5" s="52">
        <f t="shared" ref="CM5:CM48" si="37">IF(CL5&lt;1,1,0)</f>
        <v>0</v>
      </c>
      <c r="CN5" s="48"/>
      <c r="CO5" s="52">
        <f t="shared" si="21"/>
        <v>0</v>
      </c>
      <c r="CP5" s="23">
        <v>0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4</v>
      </c>
      <c r="CV5" s="52">
        <f t="shared" si="23"/>
        <v>0</v>
      </c>
      <c r="CW5" s="98">
        <v>35.6</v>
      </c>
      <c r="CX5" s="96">
        <v>36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3</v>
      </c>
      <c r="DI5" s="42">
        <f t="shared" si="24"/>
        <v>0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1001.4</v>
      </c>
      <c r="W6" s="23">
        <v>1168</v>
      </c>
      <c r="X6" s="60">
        <f t="shared" si="3"/>
        <v>0.85736301369863011</v>
      </c>
      <c r="Y6" s="42" t="s">
        <v>77</v>
      </c>
      <c r="Z6" s="52">
        <f t="shared" si="4"/>
        <v>1</v>
      </c>
      <c r="AA6" s="65">
        <v>583.9</v>
      </c>
      <c r="AB6" s="65">
        <v>733.9</v>
      </c>
      <c r="AC6" s="68">
        <f t="shared" si="5"/>
        <v>0.79561248126447748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675.7</v>
      </c>
      <c r="AQ6" s="32">
        <v>987.6</v>
      </c>
      <c r="AR6" s="61">
        <f t="shared" si="8"/>
        <v>0.68418388011340625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330.6</v>
      </c>
      <c r="AY6" s="95">
        <v>509</v>
      </c>
      <c r="AZ6" s="60">
        <f>AX6/AY6</f>
        <v>0.64950884086444016</v>
      </c>
      <c r="BA6" s="52">
        <f>IF(AND(AZ6&gt;=0.95,AZ6&lt;=1.05),1,IF(OR(AND(AZ6&gt;=0.85,AZ6&lt;0.95),AND(AZ6&gt;1.05,AZ6&lt;=1.15)),0.5,0))</f>
        <v>0</v>
      </c>
      <c r="BB6" s="90"/>
      <c r="BC6" s="32">
        <v>329.6</v>
      </c>
      <c r="BD6" s="90">
        <v>299.5</v>
      </c>
      <c r="BE6" s="90">
        <v>358.5</v>
      </c>
      <c r="BF6" s="42">
        <f t="shared" si="12"/>
        <v>0</v>
      </c>
      <c r="BG6" s="52">
        <f t="shared" si="13"/>
        <v>0</v>
      </c>
      <c r="BH6" s="95">
        <v>514</v>
      </c>
      <c r="BI6" s="95">
        <v>474.7</v>
      </c>
      <c r="BJ6" s="95">
        <v>367.9</v>
      </c>
      <c r="BK6" s="95">
        <v>330.3</v>
      </c>
      <c r="BL6" s="61">
        <f t="shared" si="14"/>
        <v>0.97212625613304193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89.632999999999996</v>
      </c>
      <c r="CK6" s="97">
        <v>97.088999999999999</v>
      </c>
      <c r="CL6" s="60">
        <f t="shared" si="36"/>
        <v>0.92320448248514242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9.4</v>
      </c>
      <c r="CX6" s="96">
        <v>57.9</v>
      </c>
      <c r="CY6" s="42">
        <v>0</v>
      </c>
      <c r="CZ6" s="52">
        <v>0</v>
      </c>
      <c r="DA6" s="99">
        <v>0.1</v>
      </c>
      <c r="DB6" s="99">
        <v>0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13.5</v>
      </c>
      <c r="DH6" s="99">
        <v>10.6</v>
      </c>
      <c r="DI6" s="42">
        <f>DG6/DH6</f>
        <v>1.2735849056603774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9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881</v>
      </c>
      <c r="W7" s="23">
        <v>1018</v>
      </c>
      <c r="X7" s="60">
        <f t="shared" si="3"/>
        <v>0.86542239685658151</v>
      </c>
      <c r="Y7" s="42" t="s">
        <v>77</v>
      </c>
      <c r="Z7" s="52">
        <f t="shared" si="4"/>
        <v>1</v>
      </c>
      <c r="AA7" s="65">
        <v>495.2</v>
      </c>
      <c r="AB7" s="65">
        <v>634.79999999999995</v>
      </c>
      <c r="AC7" s="68">
        <f t="shared" si="5"/>
        <v>0.78008821676118467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709.4</v>
      </c>
      <c r="AQ7" s="32">
        <v>996.1</v>
      </c>
      <c r="AR7" s="61">
        <f>AP7/AQ7</f>
        <v>0.71217749221965665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357.9</v>
      </c>
      <c r="AY7" s="95">
        <v>361.6</v>
      </c>
      <c r="AZ7" s="60">
        <f>AX7/AY7</f>
        <v>0.98976769911504414</v>
      </c>
      <c r="BA7" s="52">
        <f t="shared" si="11"/>
        <v>1</v>
      </c>
      <c r="BB7" s="90"/>
      <c r="BC7" s="32">
        <v>289.60000000000002</v>
      </c>
      <c r="BD7" s="90">
        <v>274</v>
      </c>
      <c r="BE7" s="90">
        <v>432.5</v>
      </c>
      <c r="BF7" s="42">
        <f t="shared" si="12"/>
        <v>0</v>
      </c>
      <c r="BG7" s="52">
        <f t="shared" si="13"/>
        <v>0</v>
      </c>
      <c r="BH7" s="95">
        <v>447.4</v>
      </c>
      <c r="BI7" s="95">
        <v>425.9</v>
      </c>
      <c r="BJ7" s="95">
        <v>351.4</v>
      </c>
      <c r="BK7" s="95">
        <v>379</v>
      </c>
      <c r="BL7" s="61">
        <f t="shared" si="14"/>
        <v>1.1329892585429255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21.102</v>
      </c>
      <c r="CK7" s="97">
        <v>17.509</v>
      </c>
      <c r="CL7" s="60">
        <f t="shared" si="36"/>
        <v>1.2052087497858244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29.8</v>
      </c>
      <c r="CX7" s="96">
        <v>6</v>
      </c>
      <c r="CY7" s="42">
        <v>0</v>
      </c>
      <c r="CZ7" s="52">
        <f t="shared" si="38"/>
        <v>0</v>
      </c>
      <c r="DA7" s="99">
        <v>42</v>
      </c>
      <c r="DB7" s="99">
        <v>42</v>
      </c>
      <c r="DC7" s="42">
        <f>DA7/DB7</f>
        <v>1</v>
      </c>
      <c r="DD7" s="52">
        <f>IF(AND(DC7&gt;=0.98,DC7&lt;=1.02),1,0)</f>
        <v>1</v>
      </c>
      <c r="DE7" s="90">
        <v>0</v>
      </c>
      <c r="DF7" s="52">
        <v>0</v>
      </c>
      <c r="DG7" s="99">
        <v>0.8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1142.9000000000001</v>
      </c>
      <c r="W8" s="23">
        <v>1311</v>
      </c>
      <c r="X8" s="61">
        <f t="shared" si="3"/>
        <v>0.8717772692601069</v>
      </c>
      <c r="Y8" s="42" t="s">
        <v>77</v>
      </c>
      <c r="Z8" s="52">
        <f t="shared" si="4"/>
        <v>1</v>
      </c>
      <c r="AA8" s="65">
        <v>551.4</v>
      </c>
      <c r="AB8" s="65">
        <v>799.5</v>
      </c>
      <c r="AC8" s="69">
        <f t="shared" si="5"/>
        <v>0.68968105065666041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850.9</v>
      </c>
      <c r="AQ8" s="32">
        <v>1288.4000000000001</v>
      </c>
      <c r="AR8" s="61">
        <f t="shared" si="8"/>
        <v>0.66043154299906859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576.4</v>
      </c>
      <c r="AY8" s="95">
        <v>840.3</v>
      </c>
      <c r="AZ8" s="61">
        <f>AX8/AY8</f>
        <v>0.68594549565631324</v>
      </c>
      <c r="BA8" s="63">
        <f t="shared" si="11"/>
        <v>0</v>
      </c>
      <c r="BB8" s="102"/>
      <c r="BC8" s="32">
        <v>400.6</v>
      </c>
      <c r="BD8" s="100">
        <v>373.5</v>
      </c>
      <c r="BE8" s="90">
        <v>514.29999999999995</v>
      </c>
      <c r="BF8" s="42">
        <f t="shared" si="12"/>
        <v>0</v>
      </c>
      <c r="BG8" s="52">
        <f t="shared" si="13"/>
        <v>0</v>
      </c>
      <c r="BH8" s="95">
        <v>840.3</v>
      </c>
      <c r="BI8" s="95">
        <v>666</v>
      </c>
      <c r="BJ8" s="95">
        <v>708.2</v>
      </c>
      <c r="BK8" s="95">
        <v>911.2</v>
      </c>
      <c r="BL8" s="61">
        <f t="shared" si="14"/>
        <v>1.6233715217618068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311.69400000000002</v>
      </c>
      <c r="CK8" s="97">
        <v>366.57900000000001</v>
      </c>
      <c r="CL8" s="60">
        <f t="shared" si="36"/>
        <v>0.85027783915608912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1</v>
      </c>
      <c r="CU8" s="42">
        <f t="shared" si="22"/>
        <v>5</v>
      </c>
      <c r="CV8" s="52">
        <f t="shared" si="23"/>
        <v>1</v>
      </c>
      <c r="CW8" s="98">
        <v>42.7</v>
      </c>
      <c r="CX8" s="95">
        <v>21</v>
      </c>
      <c r="CY8" s="42">
        <f>CW8/CX8</f>
        <v>2.0333333333333337</v>
      </c>
      <c r="CZ8" s="52">
        <f t="shared" si="38"/>
        <v>0</v>
      </c>
      <c r="DA8" s="99">
        <v>1.8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1084.7</v>
      </c>
      <c r="W9" s="23">
        <v>1321</v>
      </c>
      <c r="X9" s="60">
        <f t="shared" si="3"/>
        <v>0.82112036336109007</v>
      </c>
      <c r="Y9" s="42" t="s">
        <v>77</v>
      </c>
      <c r="Z9" s="52">
        <f t="shared" si="4"/>
        <v>1</v>
      </c>
      <c r="AA9" s="65">
        <v>609.1</v>
      </c>
      <c r="AB9" s="65">
        <v>767.4</v>
      </c>
      <c r="AC9" s="68">
        <f t="shared" si="5"/>
        <v>0.79371905134219445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1285.8</v>
      </c>
      <c r="AQ9" s="94">
        <v>1620.9</v>
      </c>
      <c r="AR9" s="61">
        <f>AP9/AQ9</f>
        <v>0.79326300203590594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576.5</v>
      </c>
      <c r="AY9" s="95">
        <v>807.8</v>
      </c>
      <c r="AZ9" s="60">
        <f>AX8/AY8</f>
        <v>0.68594549565631324</v>
      </c>
      <c r="BA9" s="52">
        <f t="shared" si="11"/>
        <v>0</v>
      </c>
      <c r="BB9" s="90"/>
      <c r="BC9" s="32">
        <v>521.1</v>
      </c>
      <c r="BD9" s="90">
        <v>514.79999999999995</v>
      </c>
      <c r="BE9" s="90">
        <v>585</v>
      </c>
      <c r="BF9" s="42">
        <f t="shared" si="12"/>
        <v>0</v>
      </c>
      <c r="BG9" s="52">
        <f t="shared" si="13"/>
        <v>0</v>
      </c>
      <c r="BH9" s="95">
        <v>856.8</v>
      </c>
      <c r="BI9" s="95">
        <v>806.4</v>
      </c>
      <c r="BJ9" s="95">
        <v>621.4</v>
      </c>
      <c r="BK9" s="95">
        <v>901.6</v>
      </c>
      <c r="BL9" s="61">
        <f t="shared" si="14"/>
        <v>1.541599613775346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63.075000000000003</v>
      </c>
      <c r="CK9" s="97">
        <v>88.597999999999999</v>
      </c>
      <c r="CL9" s="60">
        <f t="shared" si="36"/>
        <v>0.71192351971827805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109.5</v>
      </c>
      <c r="CX9" s="96">
        <v>162.6</v>
      </c>
      <c r="CY9" s="42">
        <v>0</v>
      </c>
      <c r="CZ9" s="52">
        <f t="shared" si="38"/>
        <v>0</v>
      </c>
      <c r="DA9" s="99">
        <v>0</v>
      </c>
      <c r="DB9" s="99">
        <v>0</v>
      </c>
      <c r="DC9" s="42" t="e">
        <f t="shared" si="39"/>
        <v>#DIV/0!</v>
      </c>
      <c r="DD9" s="52" t="e">
        <f t="shared" ref="DD9:DD14" si="43">IF(AND(DC9&gt;=0.98,DC9&lt;=1.02),1,0)</f>
        <v>#DIV/0!</v>
      </c>
      <c r="DE9" s="90">
        <v>0</v>
      </c>
      <c r="DF9" s="52">
        <v>0</v>
      </c>
      <c r="DG9" s="99">
        <v>56</v>
      </c>
      <c r="DH9" s="99">
        <v>38.700000000000003</v>
      </c>
      <c r="DI9" s="42">
        <f>DG9/DH9</f>
        <v>1.4470284237726097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 t="e">
        <f t="shared" si="41"/>
        <v>#DIV/0!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907.5</v>
      </c>
      <c r="W10" s="23">
        <v>1026</v>
      </c>
      <c r="X10" s="60">
        <f t="shared" si="3"/>
        <v>0.88450292397660824</v>
      </c>
      <c r="Y10" s="42" t="s">
        <v>77</v>
      </c>
      <c r="Z10" s="52">
        <f t="shared" si="4"/>
        <v>1</v>
      </c>
      <c r="AA10" s="65">
        <v>490.2</v>
      </c>
      <c r="AB10" s="65">
        <v>651.20000000000005</v>
      </c>
      <c r="AC10" s="68">
        <f t="shared" si="5"/>
        <v>0.75276412776412771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612.79999999999995</v>
      </c>
      <c r="AQ10" s="94">
        <v>920.1</v>
      </c>
      <c r="AR10" s="61">
        <f t="shared" si="8"/>
        <v>0.66601456363438749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254.1</v>
      </c>
      <c r="AY10" s="95">
        <v>411.4</v>
      </c>
      <c r="AZ10" s="60">
        <f>AX9/AY9</f>
        <v>0.71366674919534545</v>
      </c>
      <c r="BA10" s="52">
        <f t="shared" si="11"/>
        <v>0</v>
      </c>
      <c r="BB10" s="90"/>
      <c r="BC10" s="32">
        <v>320.39999999999998</v>
      </c>
      <c r="BD10" s="90">
        <v>273.8</v>
      </c>
      <c r="BE10" s="90">
        <v>325.89999999999998</v>
      </c>
      <c r="BF10" s="42">
        <f t="shared" si="12"/>
        <v>0</v>
      </c>
      <c r="BG10" s="52">
        <f t="shared" si="13"/>
        <v>0</v>
      </c>
      <c r="BH10" s="95">
        <v>411.4</v>
      </c>
      <c r="BI10" s="95">
        <v>430.1</v>
      </c>
      <c r="BJ10" s="95">
        <v>307.60000000000002</v>
      </c>
      <c r="BK10" s="95">
        <v>389.3</v>
      </c>
      <c r="BL10" s="61">
        <f t="shared" si="14"/>
        <v>1.2105783909085768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123.751</v>
      </c>
      <c r="CK10" s="97">
        <v>104.208</v>
      </c>
      <c r="CL10" s="60">
        <f t="shared" si="36"/>
        <v>1.1875383847689238</v>
      </c>
      <c r="CM10" s="52">
        <f t="shared" si="37"/>
        <v>0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20.100000000000001</v>
      </c>
      <c r="CX10" s="96">
        <v>12.4</v>
      </c>
      <c r="CY10" s="42">
        <f>CW10/CX10</f>
        <v>1.620967741935484</v>
      </c>
      <c r="CZ10" s="52">
        <f t="shared" si="38"/>
        <v>0</v>
      </c>
      <c r="DA10" s="99">
        <v>18</v>
      </c>
      <c r="DB10" s="99">
        <v>37.1</v>
      </c>
      <c r="DC10" s="42">
        <f t="shared" si="39"/>
        <v>0.4851752021563342</v>
      </c>
      <c r="DD10" s="52">
        <f t="shared" si="43"/>
        <v>0</v>
      </c>
      <c r="DE10" s="90">
        <v>2</v>
      </c>
      <c r="DF10" s="52">
        <v>0</v>
      </c>
      <c r="DG10" s="99">
        <v>0.3</v>
      </c>
      <c r="DH10" s="99">
        <v>0.3</v>
      </c>
      <c r="DI10" s="42">
        <f t="shared" si="24"/>
        <v>1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1056.9000000000001</v>
      </c>
      <c r="W11" s="23">
        <v>1395</v>
      </c>
      <c r="X11" s="60">
        <f t="shared" si="3"/>
        <v>0.75763440860215059</v>
      </c>
      <c r="Y11" s="42" t="s">
        <v>77</v>
      </c>
      <c r="Z11" s="52">
        <f t="shared" si="4"/>
        <v>1</v>
      </c>
      <c r="AA11" s="65">
        <v>496.4</v>
      </c>
      <c r="AB11" s="65">
        <v>717.8</v>
      </c>
      <c r="AC11" s="68">
        <f t="shared" si="5"/>
        <v>0.69155753691836164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1173.0999999999999</v>
      </c>
      <c r="AQ11" s="32">
        <v>1652.6</v>
      </c>
      <c r="AR11" s="61">
        <f t="shared" si="8"/>
        <v>0.70985114365242641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565.70000000000005</v>
      </c>
      <c r="AY11" s="95">
        <v>723.6</v>
      </c>
      <c r="AZ11" s="60">
        <f>AX11/AY11</f>
        <v>0.78178551686014375</v>
      </c>
      <c r="BA11" s="52">
        <f t="shared" si="11"/>
        <v>0</v>
      </c>
      <c r="BB11" s="90"/>
      <c r="BC11" s="32">
        <v>629.4</v>
      </c>
      <c r="BD11" s="90">
        <v>584.4</v>
      </c>
      <c r="BE11" s="90">
        <v>438.8</v>
      </c>
      <c r="BF11" s="42">
        <f t="shared" si="12"/>
        <v>0</v>
      </c>
      <c r="BG11" s="52">
        <f t="shared" si="13"/>
        <v>0</v>
      </c>
      <c r="BH11" s="95">
        <v>723.6</v>
      </c>
      <c r="BI11" s="95">
        <v>967.4</v>
      </c>
      <c r="BJ11" s="95">
        <v>686.2</v>
      </c>
      <c r="BK11" s="95">
        <v>758.2</v>
      </c>
      <c r="BL11" s="61">
        <f t="shared" si="14"/>
        <v>0.82646704604498977</v>
      </c>
      <c r="BM11" s="52">
        <f t="shared" si="15"/>
        <v>0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189.56200000000001</v>
      </c>
      <c r="CK11" s="97">
        <v>208.82499999999999</v>
      </c>
      <c r="CL11" s="60">
        <f t="shared" si="36"/>
        <v>0.90775529749790507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2</v>
      </c>
      <c r="CT11" s="23">
        <v>2</v>
      </c>
      <c r="CU11" s="42">
        <f t="shared" si="22"/>
        <v>7</v>
      </c>
      <c r="CV11" s="52">
        <f t="shared" si="23"/>
        <v>1</v>
      </c>
      <c r="CW11" s="98">
        <v>48.4</v>
      </c>
      <c r="CX11" s="96">
        <v>18.2</v>
      </c>
      <c r="CY11" s="42">
        <v>0</v>
      </c>
      <c r="CZ11" s="52">
        <f t="shared" si="38"/>
        <v>0</v>
      </c>
      <c r="DA11" s="99">
        <v>18.8</v>
      </c>
      <c r="DB11" s="99">
        <v>0</v>
      </c>
      <c r="DC11" s="42" t="e">
        <f t="shared" si="39"/>
        <v>#DIV/0!</v>
      </c>
      <c r="DD11" s="52" t="e">
        <f t="shared" si="43"/>
        <v>#DIV/0!</v>
      </c>
      <c r="DE11" s="90">
        <v>0</v>
      </c>
      <c r="DF11" s="52">
        <v>0</v>
      </c>
      <c r="DG11" s="99">
        <v>6.6</v>
      </c>
      <c r="DH11" s="99">
        <v>14.6</v>
      </c>
      <c r="DI11" s="42">
        <f t="shared" si="24"/>
        <v>0.45205479452054792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 t="e">
        <f t="shared" si="41"/>
        <v>#DIV/0!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1026.7</v>
      </c>
      <c r="W12" s="23">
        <v>1456</v>
      </c>
      <c r="X12" s="60">
        <f t="shared" si="3"/>
        <v>0.70515109890109895</v>
      </c>
      <c r="Y12" s="42" t="s">
        <v>77</v>
      </c>
      <c r="Z12" s="52">
        <f t="shared" si="4"/>
        <v>1</v>
      </c>
      <c r="AA12" s="65">
        <v>643.20000000000005</v>
      </c>
      <c r="AB12" s="65">
        <v>859.6</v>
      </c>
      <c r="AC12" s="68">
        <f t="shared" si="5"/>
        <v>0.74825500232666364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1483.4</v>
      </c>
      <c r="AQ12" s="94">
        <v>1761.3</v>
      </c>
      <c r="AR12" s="61">
        <f t="shared" si="8"/>
        <v>0.84221881564753309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632.5</v>
      </c>
      <c r="AY12" s="95">
        <v>885.4</v>
      </c>
      <c r="AZ12" s="60">
        <f>AX12/AY12</f>
        <v>0.71436638807318731</v>
      </c>
      <c r="BA12" s="52">
        <f t="shared" si="11"/>
        <v>0</v>
      </c>
      <c r="BB12" s="90"/>
      <c r="BC12" s="32">
        <v>627.9</v>
      </c>
      <c r="BD12" s="90">
        <v>633.20000000000005</v>
      </c>
      <c r="BE12" s="90">
        <v>500.2</v>
      </c>
      <c r="BF12" s="42">
        <f t="shared" si="12"/>
        <v>0</v>
      </c>
      <c r="BG12" s="52">
        <f t="shared" si="13"/>
        <v>0</v>
      </c>
      <c r="BH12" s="95">
        <v>885.4</v>
      </c>
      <c r="BI12" s="95">
        <v>835.2</v>
      </c>
      <c r="BJ12" s="95">
        <v>587</v>
      </c>
      <c r="BK12" s="95">
        <v>750.7</v>
      </c>
      <c r="BL12" s="61">
        <f t="shared" si="14"/>
        <v>1.3557429246052726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223.37799999999999</v>
      </c>
      <c r="CK12" s="97">
        <v>178.774</v>
      </c>
      <c r="CL12" s="60">
        <f t="shared" si="36"/>
        <v>1.2494993679170348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98">
        <v>66.3</v>
      </c>
      <c r="CX12" s="96">
        <v>75.099999999999994</v>
      </c>
      <c r="CY12" s="42">
        <f>CW12/CX12</f>
        <v>0.88282290279627162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7.4</v>
      </c>
      <c r="DH12" s="99">
        <v>14</v>
      </c>
      <c r="DI12" s="42">
        <f>DG12/DH12</f>
        <v>0.52857142857142858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784</v>
      </c>
      <c r="W13" s="23">
        <v>1018</v>
      </c>
      <c r="X13" s="60">
        <f t="shared" si="3"/>
        <v>0.77013752455795681</v>
      </c>
      <c r="Y13" s="42" t="s">
        <v>77</v>
      </c>
      <c r="Z13" s="52">
        <f t="shared" si="4"/>
        <v>1</v>
      </c>
      <c r="AA13" s="65">
        <v>465.5</v>
      </c>
      <c r="AB13" s="65">
        <v>626.20000000000005</v>
      </c>
      <c r="AC13" s="68">
        <f t="shared" si="5"/>
        <v>0.74337272436921109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916.8</v>
      </c>
      <c r="AQ13" s="32">
        <v>1177</v>
      </c>
      <c r="AR13" s="61">
        <f t="shared" si="8"/>
        <v>0.77892948173321996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380.4</v>
      </c>
      <c r="AY13" s="95">
        <v>519.6</v>
      </c>
      <c r="AZ13" s="60">
        <f>AX13/AY13</f>
        <v>0.73210161662817541</v>
      </c>
      <c r="BA13" s="52">
        <f t="shared" si="11"/>
        <v>0</v>
      </c>
      <c r="BB13" s="90"/>
      <c r="BC13" s="32">
        <v>343.5</v>
      </c>
      <c r="BD13" s="90">
        <v>516.70000000000005</v>
      </c>
      <c r="BE13" s="90">
        <v>316.8</v>
      </c>
      <c r="BF13" s="42">
        <f t="shared" si="12"/>
        <v>0</v>
      </c>
      <c r="BG13" s="52">
        <f t="shared" si="13"/>
        <v>0</v>
      </c>
      <c r="BH13" s="95">
        <v>519.6</v>
      </c>
      <c r="BI13" s="95">
        <v>766.8</v>
      </c>
      <c r="BJ13" s="95">
        <v>361.3</v>
      </c>
      <c r="BK13" s="95">
        <v>362.4</v>
      </c>
      <c r="BL13" s="61">
        <f t="shared" si="14"/>
        <v>0.67968434279447332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28.244</v>
      </c>
      <c r="CK13" s="97">
        <v>46.997</v>
      </c>
      <c r="CL13" s="60">
        <f t="shared" si="36"/>
        <v>0.60097453028916736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4</v>
      </c>
      <c r="CT13" s="23">
        <v>4</v>
      </c>
      <c r="CU13" s="42">
        <f>CP13+CQ13+CR13+CS13+CT13</f>
        <v>10</v>
      </c>
      <c r="CV13" s="52">
        <f t="shared" si="23"/>
        <v>1</v>
      </c>
      <c r="CW13" s="98">
        <v>21</v>
      </c>
      <c r="CX13" s="96">
        <v>0</v>
      </c>
      <c r="CY13" s="42">
        <v>0</v>
      </c>
      <c r="CZ13" s="52">
        <f t="shared" si="38"/>
        <v>0</v>
      </c>
      <c r="DA13" s="99">
        <v>0</v>
      </c>
      <c r="DB13" s="99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0</v>
      </c>
      <c r="DF13" s="52">
        <v>0</v>
      </c>
      <c r="DG13" s="99">
        <v>41.3</v>
      </c>
      <c r="DH13" s="99">
        <v>40.200000000000003</v>
      </c>
      <c r="DI13" s="42">
        <f>DG13/DH13</f>
        <v>1.0273631840796018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1047.5999999999999</v>
      </c>
      <c r="W14" s="23">
        <v>1170</v>
      </c>
      <c r="X14" s="58">
        <f t="shared" si="3"/>
        <v>0.89538461538461533</v>
      </c>
      <c r="Y14" s="42" t="s">
        <v>77</v>
      </c>
      <c r="Z14" s="52">
        <f t="shared" si="4"/>
        <v>1</v>
      </c>
      <c r="AA14" s="65">
        <v>526.5</v>
      </c>
      <c r="AB14" s="65">
        <v>729.9</v>
      </c>
      <c r="AC14" s="68">
        <f t="shared" si="5"/>
        <v>0.72133168927250313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601.29999999999995</v>
      </c>
      <c r="AQ14" s="32">
        <v>901.2</v>
      </c>
      <c r="AR14" s="58">
        <f t="shared" si="8"/>
        <v>0.66722148246782065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316.2</v>
      </c>
      <c r="AY14" s="95">
        <v>419.2</v>
      </c>
      <c r="AZ14" s="58">
        <f>AX14/AY14</f>
        <v>0.75429389312977102</v>
      </c>
      <c r="BA14" s="52">
        <f t="shared" si="11"/>
        <v>0</v>
      </c>
      <c r="BB14" s="90"/>
      <c r="BC14" s="32">
        <v>278.8</v>
      </c>
      <c r="BD14" s="90">
        <v>339.3</v>
      </c>
      <c r="BE14" s="90">
        <v>283.10000000000002</v>
      </c>
      <c r="BF14" s="42">
        <f t="shared" si="12"/>
        <v>0</v>
      </c>
      <c r="BG14" s="52">
        <f t="shared" si="13"/>
        <v>0</v>
      </c>
      <c r="BH14" s="95">
        <v>395.6</v>
      </c>
      <c r="BI14" s="95">
        <v>574.29999999999995</v>
      </c>
      <c r="BJ14" s="95">
        <v>396.3</v>
      </c>
      <c r="BK14" s="95">
        <v>455</v>
      </c>
      <c r="BL14" s="61">
        <f t="shared" si="14"/>
        <v>0.7908694339583513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33.207999999999998</v>
      </c>
      <c r="CK14" s="97">
        <v>57.545999999999999</v>
      </c>
      <c r="CL14" s="60">
        <f t="shared" si="36"/>
        <v>0.57706877975880166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2</v>
      </c>
      <c r="CT14" s="23">
        <v>2</v>
      </c>
      <c r="CU14" s="42">
        <f>CP14+CQ14+CR14+CS14+CT14</f>
        <v>7</v>
      </c>
      <c r="CV14" s="52">
        <f t="shared" si="23"/>
        <v>1</v>
      </c>
      <c r="CW14" s="98">
        <v>3.2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1</v>
      </c>
      <c r="DF14" s="52">
        <v>1</v>
      </c>
      <c r="DG14" s="99">
        <v>16.8</v>
      </c>
      <c r="DH14" s="99">
        <v>21.9</v>
      </c>
      <c r="DI14" s="42">
        <f>DG14/DH14</f>
        <v>0.76712328767123295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2683.7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1382.1</v>
      </c>
      <c r="AB15" s="65">
        <v>1765.4</v>
      </c>
      <c r="AC15" s="68">
        <f t="shared" si="5"/>
        <v>0.78288206638722091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5485.3</v>
      </c>
      <c r="AQ15" s="32">
        <v>5741.9</v>
      </c>
      <c r="AR15" s="61">
        <f>AP15/AQ15</f>
        <v>0.95531095978683023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5495.4</v>
      </c>
      <c r="AY15" s="95">
        <v>9266.6</v>
      </c>
      <c r="AZ15" s="61">
        <f>AX15/AY15</f>
        <v>0.59303304340318985</v>
      </c>
      <c r="BA15" s="52">
        <f t="shared" si="11"/>
        <v>0</v>
      </c>
      <c r="BB15" s="90"/>
      <c r="BC15" s="32">
        <v>1596.3</v>
      </c>
      <c r="BD15" s="90">
        <v>1904.9</v>
      </c>
      <c r="BE15" s="90">
        <v>2240.6999999999998</v>
      </c>
      <c r="BF15" s="42">
        <f t="shared" si="12"/>
        <v>0</v>
      </c>
      <c r="BG15" s="52">
        <f t="shared" si="13"/>
        <v>0</v>
      </c>
      <c r="BH15" s="95">
        <v>9666.6</v>
      </c>
      <c r="BI15" s="95">
        <v>0</v>
      </c>
      <c r="BJ15" s="95">
        <v>9225.4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3914.2379999999998</v>
      </c>
      <c r="CK15" s="97">
        <v>3751.6480000000001</v>
      </c>
      <c r="CL15" s="60">
        <f t="shared" si="36"/>
        <v>1.0433382876005424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1</v>
      </c>
      <c r="CS15" s="23">
        <v>2</v>
      </c>
      <c r="CT15" s="23">
        <v>2</v>
      </c>
      <c r="CU15" s="42">
        <f t="shared" si="22"/>
        <v>7</v>
      </c>
      <c r="CV15" s="52">
        <f t="shared" si="23"/>
        <v>1</v>
      </c>
      <c r="CW15" s="98">
        <v>563.79999999999995</v>
      </c>
      <c r="CX15" s="96">
        <v>1260</v>
      </c>
      <c r="CY15" s="42">
        <f>CW15/CX15</f>
        <v>0.44746031746031745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27</v>
      </c>
      <c r="DF15" s="52">
        <v>1</v>
      </c>
      <c r="DG15" s="99">
        <v>664.4</v>
      </c>
      <c r="DH15" s="99">
        <v>768</v>
      </c>
      <c r="DI15" s="42">
        <f t="shared" si="24"/>
        <v>0.86510416666666667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EC2:ED2"/>
    <mergeCell ref="DG2:DJ2"/>
    <mergeCell ref="A2:A3"/>
    <mergeCell ref="B2:I2"/>
    <mergeCell ref="Q2:U2"/>
    <mergeCell ref="J2:P2"/>
    <mergeCell ref="V2:Z2"/>
    <mergeCell ref="AK2:AO2"/>
    <mergeCell ref="AT2:AW2"/>
    <mergeCell ref="AA2:AE2"/>
    <mergeCell ref="AF2:AJ2"/>
    <mergeCell ref="AP2:AS2"/>
    <mergeCell ref="CN2:CO2"/>
    <mergeCell ref="CP2:CV2"/>
    <mergeCell ref="CJ2:CM2"/>
    <mergeCell ref="AX2:BA2"/>
    <mergeCell ref="EG2:EG3"/>
    <mergeCell ref="DW2:DX2"/>
    <mergeCell ref="EE2:EF2"/>
    <mergeCell ref="BT2:BU2"/>
    <mergeCell ref="EA2:EB2"/>
    <mergeCell ref="DK2:DL2"/>
    <mergeCell ref="DY2:DZ2"/>
    <mergeCell ref="DU2:DV2"/>
    <mergeCell ref="DS2:DT2"/>
    <mergeCell ref="DM2:DN2"/>
    <mergeCell ref="DQ2:DR2"/>
    <mergeCell ref="DE2:DF2"/>
    <mergeCell ref="DO2:DP2"/>
    <mergeCell ref="DA2:DD2"/>
    <mergeCell ref="CW2:CZ2"/>
    <mergeCell ref="CD2:CI2"/>
    <mergeCell ref="BB2:BG2"/>
    <mergeCell ref="BX2:CC2"/>
    <mergeCell ref="BV2:BW2"/>
    <mergeCell ref="BH2:BM2"/>
    <mergeCell ref="BN2:BS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01.10.16</vt:lpstr>
      <vt:lpstr>'01.10.16'!Заголовки_для_печати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2025-03-10T07:41:33Z</dcterms:modified>
</cp:coreProperties>
</file>